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docs.live.net/3a8ff100b6de725e/Deli Deli/"/>
    </mc:Choice>
  </mc:AlternateContent>
  <xr:revisionPtr revIDLastSave="127" documentId="8_{028F73E5-5D27-4BDC-BC66-4CF361CED1AF}" xr6:coauthVersionLast="47" xr6:coauthVersionMax="47" xr10:uidLastSave="{7D276246-21A1-49FC-BBE9-64D2E8D92CBC}"/>
  <bookViews>
    <workbookView xWindow="-96" yWindow="-96" windowWidth="23232" windowHeight="12552" xr2:uid="{35F3357E-C237-4683-A006-C3690B4B7CEC}"/>
  </bookViews>
  <sheets>
    <sheet name="Berrisons Hamper PreOrder Form" sheetId="1" r:id="rId1"/>
    <sheet name="Example Hamper 1" sheetId="2" r:id="rId2"/>
    <sheet name="Sheet1" sheetId="3" r:id="rId3"/>
  </sheets>
  <definedNames>
    <definedName name="_xlnm._FilterDatabase" localSheetId="0" hidden="1">'Berrisons Hamper PreOrder Form'!$A$32:$E$32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F38" i="1"/>
  <c r="F226" i="1"/>
  <c r="F225" i="1"/>
  <c r="F224" i="1"/>
  <c r="F223" i="1"/>
  <c r="F222" i="1"/>
  <c r="F221" i="1"/>
  <c r="F220" i="1"/>
  <c r="F219"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2" i="1"/>
  <c r="F61" i="1"/>
  <c r="F60" i="1"/>
  <c r="F59" i="1"/>
  <c r="F58" i="1"/>
  <c r="F57" i="1"/>
  <c r="F56" i="1"/>
  <c r="F55" i="1"/>
  <c r="F54" i="1"/>
  <c r="F53" i="1"/>
  <c r="F52" i="1"/>
  <c r="F51" i="1"/>
  <c r="F50" i="1"/>
  <c r="F49" i="1"/>
  <c r="F48" i="1"/>
  <c r="F47" i="1"/>
  <c r="F46" i="1"/>
  <c r="F45" i="1"/>
  <c r="F44" i="1"/>
  <c r="F43" i="1"/>
  <c r="F42" i="1"/>
  <c r="F41" i="1"/>
  <c r="F40" i="1"/>
  <c r="F39" i="1"/>
  <c r="F37" i="1"/>
  <c r="F36" i="1"/>
  <c r="F35" i="1"/>
  <c r="F34" i="1"/>
  <c r="F33" i="1"/>
  <c r="F25" i="1"/>
  <c r="F26" i="1"/>
  <c r="F24" i="1"/>
  <c r="D7" i="2"/>
  <c r="D6" i="1" l="1"/>
  <c r="D8" i="2"/>
  <c r="D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tc={199F7DBA-A217-4836-8626-8F9E32CB9329}</author>
    <author>tc={23D9EC5A-B1B2-43D2-BE1D-8A78E469031B}</author>
    <author>tc={D444F569-46CF-448D-AB48-B1B04B319714}</author>
    <author>tc={8ACCBD16-DB6D-4612-9736-71D2CA849924}</author>
    <author>tc={7A81F3FC-A0DE-46EC-9D1C-8290FA539E8D}</author>
    <author>tc={D76241F5-AC77-4F88-9669-445EDEBDC1B5}</author>
  </authors>
  <commentList>
    <comment ref="D41" authorId="0" shapeId="0" xr:uid="{199F7DBA-A217-4836-8626-8F9E32CB9329}">
      <text>
        <t>[Threaded comment]
Your version of Excel allows you to read this threaded comment; however, any edits to it will get removed if the file is opened in a newer version of Excel. Learn more: https://go.microsoft.com/fwlink/?linkid=870924
Comment:
    This is the maximum price, as per the notes below. The price is £4.36 per 100g, calculated upon collection.</t>
      </text>
    </comment>
    <comment ref="D42" authorId="1" shapeId="0" xr:uid="{23D9EC5A-B1B2-43D2-BE1D-8A78E469031B}">
      <text>
        <t xml:space="preserve">[Threaded comment]
Your version of Excel allows you to read this threaded comment; however, any edits to it will get removed if the file is opened in a newer version of Excel. Learn more: https://go.microsoft.com/fwlink/?linkid=870924
Comment:
    This is the maximum price, as per the notes below. The price is £4.80 per 100g, calculated upon collection.
</t>
      </text>
    </comment>
    <comment ref="D43" authorId="2" shapeId="0" xr:uid="{D444F569-46CF-448D-AB48-B1B04B319714}">
      <text>
        <t xml:space="preserve">[Threaded comment]
Your version of Excel allows you to read this threaded comment; however, any edits to it will get removed if the file is opened in a newer version of Excel. Learn more: https://go.microsoft.com/fwlink/?linkid=870924
Comment:
    This is the maximum price, as per the notes below. The price is £3.37 per 100g, calculated upon collection.
</t>
      </text>
    </comment>
    <comment ref="D44" authorId="3" shapeId="0" xr:uid="{8ACCBD16-DB6D-4612-9736-71D2CA849924}">
      <text>
        <t xml:space="preserve">[Threaded comment]
Your version of Excel allows you to read this threaded comment; however, any edits to it will get removed if the file is opened in a newer version of Excel. Learn more: https://go.microsoft.com/fwlink/?linkid=870924
Comment:
    This is the maximum price, as per the notes below. The price is £3.50 per 100g, calculated upon collection.
</t>
      </text>
    </comment>
    <comment ref="D45" authorId="4" shapeId="0" xr:uid="{7A81F3FC-A0DE-46EC-9D1C-8290FA539E8D}">
      <text>
        <t xml:space="preserve">[Threaded comment]
Your version of Excel allows you to read this threaded comment; however, any edits to it will get removed if the file is opened in a newer version of Excel. Learn more: https://go.microsoft.com/fwlink/?linkid=870924
Comment:
    This is the maximum price, as per the notes below. The price is £3.37 per 100g, calculated upon collection.
</t>
      </text>
    </comment>
    <comment ref="D46" authorId="5" shapeId="0" xr:uid="{D76241F5-AC77-4F88-9669-445EDEBDC1B5}">
      <text>
        <t xml:space="preserve">[Threaded comment]
Your version of Excel allows you to read this threaded comment; however, any edits to it will get removed if the file is opened in a newer version of Excel. Learn more: https://go.microsoft.com/fwlink/?linkid=870924
Comment:
    This is the maximum price, as per the notes below. The price is £3.50 per 100g, calculated upon collection.
</t>
      </text>
    </comment>
  </commentList>
</comments>
</file>

<file path=xl/sharedStrings.xml><?xml version="1.0" encoding="utf-8"?>
<sst xmlns="http://schemas.openxmlformats.org/spreadsheetml/2006/main" count="666" uniqueCount="398">
  <si>
    <t>Product Name</t>
  </si>
  <si>
    <t>Product Description</t>
  </si>
  <si>
    <t>Selling Price</t>
  </si>
  <si>
    <t>Category Name</t>
  </si>
  <si>
    <t>40g Beef &amp; Onion crisps</t>
  </si>
  <si>
    <t>40g Lightly Salted crisps</t>
  </si>
  <si>
    <t>40g Oak Smoked Chilli crisps</t>
  </si>
  <si>
    <t>40g Rosemary &amp; Sea Salt crisps</t>
  </si>
  <si>
    <t>40g Sea Salt &amp; Malt Vinegar crisps</t>
  </si>
  <si>
    <t>40g Smoked Bacon crisps</t>
  </si>
  <si>
    <t>40g Cheddar &amp; Onion crisps</t>
  </si>
  <si>
    <t>40g Veggie crisps</t>
  </si>
  <si>
    <t>40g Tiger Prawn crisps</t>
  </si>
  <si>
    <t>150g Beef &amp; Onion crisps</t>
  </si>
  <si>
    <t>150g Lightly Salted crisps</t>
  </si>
  <si>
    <t>150g Oak Smoked Chilli crisps</t>
  </si>
  <si>
    <t>150g Rosemary &amp; Sea Salt crisps</t>
  </si>
  <si>
    <t>150g Sea Salt &amp; Malt Vinegar crisps</t>
  </si>
  <si>
    <t>150g Smoked Bacon crisps</t>
  </si>
  <si>
    <t>150g Cheddar &amp; Onion crisps</t>
  </si>
  <si>
    <t>120g Veggie crisps</t>
  </si>
  <si>
    <t>Saint Giles cheese 150g</t>
  </si>
  <si>
    <t>Cheese</t>
  </si>
  <si>
    <t>Sister Sarah cheese 125g</t>
  </si>
  <si>
    <t>Gusto Real Cola</t>
  </si>
  <si>
    <t>275ml Organic cola</t>
  </si>
  <si>
    <t>Cold Drinks</t>
  </si>
  <si>
    <t>Gusto Slim Cola</t>
  </si>
  <si>
    <t>Goan beer snacks 80g</t>
  </si>
  <si>
    <t>Based on an old Goan pork vindaloo recipe# this is a great beer snack.</t>
  </si>
  <si>
    <t>Cured Meats</t>
  </si>
  <si>
    <t>Crackers</t>
  </si>
  <si>
    <t>Brighton Salami</t>
  </si>
  <si>
    <t>125g cured meat</t>
  </si>
  <si>
    <t>Fish</t>
  </si>
  <si>
    <t>Sussex Blue cheese</t>
  </si>
  <si>
    <t>Woodside Red cheese</t>
  </si>
  <si>
    <t>Rebel Smoked Butter</t>
  </si>
  <si>
    <t>Lord London cheese</t>
  </si>
  <si>
    <t>Ewe Eatme cheese</t>
  </si>
  <si>
    <t>Sussex Brie cheese</t>
  </si>
  <si>
    <t>Cheesemakers Special</t>
  </si>
  <si>
    <t>Organic Mafalda pasta</t>
  </si>
  <si>
    <t>500g Ribbon-shaped pasta</t>
  </si>
  <si>
    <t>Organic Lumaconi pasta</t>
  </si>
  <si>
    <t>500g Pipe-shaped pasta</t>
  </si>
  <si>
    <t>Organic Macaroni pasta</t>
  </si>
  <si>
    <t>500g Small pipe-shaped pasta</t>
  </si>
  <si>
    <t>Organic Radiators pasta</t>
  </si>
  <si>
    <t>500g Little Radiator-shaped pasta</t>
  </si>
  <si>
    <t>Organic Chilli Lumaconi pasta</t>
  </si>
  <si>
    <t>350g Pipe-shaped pasta</t>
  </si>
  <si>
    <t>Organic Beetroot Lumaconi pasta</t>
  </si>
  <si>
    <t>Organic Basil Campanelle pasta</t>
  </si>
  <si>
    <t>350g Lily flower shaped-pasta</t>
  </si>
  <si>
    <t>Cornish Saffron Mafalda pasta</t>
  </si>
  <si>
    <t>200g Ribbon-shaped pasta</t>
  </si>
  <si>
    <t>Cornish Squid Ink Casarecce pasta</t>
  </si>
  <si>
    <t>350g Scroll-shaped pasta</t>
  </si>
  <si>
    <t>Rondo Red Wine Radiatori pasta</t>
  </si>
  <si>
    <t>250g Little Radiator-shaped pasta</t>
  </si>
  <si>
    <t>Finishing Salt</t>
  </si>
  <si>
    <t>Spiced Sussex# 50g</t>
  </si>
  <si>
    <t>Seasoning</t>
  </si>
  <si>
    <t>Cheeseboard Chutney</t>
  </si>
  <si>
    <t>Hot Piccalilli</t>
  </si>
  <si>
    <t>Onion Marmalade</t>
  </si>
  <si>
    <t>Haris Lime &amp; Chilli Pickle</t>
  </si>
  <si>
    <t>Spiced Aubergine Pickle</t>
  </si>
  <si>
    <t>Orange &amp; Chilli Marmalade</t>
  </si>
  <si>
    <t>Caribbean Lime Marmalade</t>
  </si>
  <si>
    <t>Christmas Pudding Marmalade</t>
  </si>
  <si>
    <t>Four Berries Jam</t>
  </si>
  <si>
    <t>Strawberry Jam</t>
  </si>
  <si>
    <t>Cranberry &amp; Blackcurrant with Port</t>
  </si>
  <si>
    <t>Arrabiata Pasta Sauce</t>
  </si>
  <si>
    <t>Sauces</t>
  </si>
  <si>
    <t>Dark Side 75% Chocolate Bar</t>
  </si>
  <si>
    <t>Chocolate</t>
  </si>
  <si>
    <t>Four Nuts Chocolate Bar</t>
  </si>
  <si>
    <t>Goji &amp; Coconut Chocolate Bar</t>
  </si>
  <si>
    <t>Love Potion No. 9 Chocolate Bar</t>
  </si>
  <si>
    <t>Orange &amp; Tangerine Chocolate Bar</t>
  </si>
  <si>
    <t>Peppermint Chocolate Bar</t>
  </si>
  <si>
    <t>Sour Cherry Chocolate Bar</t>
  </si>
  <si>
    <t>Chocolate Almonds</t>
  </si>
  <si>
    <t>Chocolate Ginger</t>
  </si>
  <si>
    <t>Chocolate Goji Berries</t>
  </si>
  <si>
    <t>Chocolate Mulberries</t>
  </si>
  <si>
    <t>Chocolate Raisins</t>
  </si>
  <si>
    <t>Salted Vanoffee Cashews</t>
  </si>
  <si>
    <t>Salty Chocolate Hazelnuts</t>
  </si>
  <si>
    <t>M*lk Chocolate Bananas</t>
  </si>
  <si>
    <t>Vanoffee Mulberries</t>
  </si>
  <si>
    <t>Peruvian 72% Buttons</t>
  </si>
  <si>
    <t>Vanoffee Buttons</t>
  </si>
  <si>
    <t>M*lk Buttons</t>
  </si>
  <si>
    <t>Caramel Buttons</t>
  </si>
  <si>
    <t>Tomato and Red Wine Pasta Sauce</t>
  </si>
  <si>
    <t>Tomato and Herb Pasta Sauce</t>
  </si>
  <si>
    <t>Béarnaise Sauce</t>
  </si>
  <si>
    <t>Dill Mustard Sauce</t>
  </si>
  <si>
    <t>Creamed Horseradish</t>
  </si>
  <si>
    <t>Hollandaise Sauce</t>
  </si>
  <si>
    <t>Vegan Mayonnaise</t>
  </si>
  <si>
    <t>Chipotle Mayonnaise</t>
  </si>
  <si>
    <t>Blue Cheese Mayonnaise</t>
  </si>
  <si>
    <t>Classic Mayonnaise</t>
  </si>
  <si>
    <t>Garlic Mayonnaise</t>
  </si>
  <si>
    <t>Smokey BBQ Sauce</t>
  </si>
  <si>
    <t>Ketchup</t>
  </si>
  <si>
    <t>American Deli Style Mustard</t>
  </si>
  <si>
    <t>Wholegrain English Mustard</t>
  </si>
  <si>
    <t>Teapot With Infuser</t>
  </si>
  <si>
    <t>Kitchenware</t>
  </si>
  <si>
    <t>Loose Leaf Tea Infuser</t>
  </si>
  <si>
    <t>Folkington Apple</t>
  </si>
  <si>
    <t>250ml juice</t>
  </si>
  <si>
    <t>Folkington Cranberry</t>
  </si>
  <si>
    <t>Folkington Elderflower</t>
  </si>
  <si>
    <t>Folkington Mango</t>
  </si>
  <si>
    <t>Folkington Orange</t>
  </si>
  <si>
    <t>Folkington Pear</t>
  </si>
  <si>
    <t>Folkington Pineapple</t>
  </si>
  <si>
    <t>Folkington Pink Lemonade</t>
  </si>
  <si>
    <t>Folkington Sprk Elderflower</t>
  </si>
  <si>
    <t>250ml flavoured sparkling drink</t>
  </si>
  <si>
    <t>Folkington Sprk Ginger Beer</t>
  </si>
  <si>
    <t>Folkington Sprk Lemon Mint</t>
  </si>
  <si>
    <t>Folkington Sprk Rhubarb Apple</t>
  </si>
  <si>
    <t>Folkington Summer Berries</t>
  </si>
  <si>
    <t>Natural Mineral Water: Still</t>
  </si>
  <si>
    <t>Natural Mineral Water: Sparkling</t>
  </si>
  <si>
    <t>Silly Moo Cowfold Cider</t>
  </si>
  <si>
    <t>Cider</t>
  </si>
  <si>
    <t>Silly Moo Cyder Cider</t>
  </si>
  <si>
    <t>Two Horses Pale Ale</t>
  </si>
  <si>
    <t>Firebird# 440ml# 3.8%</t>
  </si>
  <si>
    <t>Beer</t>
  </si>
  <si>
    <t>Parody Session IPA</t>
  </si>
  <si>
    <t>Work Ethic New England IPA</t>
  </si>
  <si>
    <t>Bohemia Unfiltered Pilsner</t>
  </si>
  <si>
    <t>Gin</t>
  </si>
  <si>
    <t>Dark Rum</t>
  </si>
  <si>
    <t>Rum &amp; Vodka</t>
  </si>
  <si>
    <t>Spiced Rum</t>
  </si>
  <si>
    <t>Sussex Overproof</t>
  </si>
  <si>
    <t>Sussex Vodka</t>
  </si>
  <si>
    <t>Sussex Dry Gin</t>
  </si>
  <si>
    <t>Orange &amp; Caramom Gin</t>
  </si>
  <si>
    <t>Barrel Aged</t>
  </si>
  <si>
    <t>Negroni</t>
  </si>
  <si>
    <t>Sloe Gin</t>
  </si>
  <si>
    <t>Miniature Gin Gift Pack</t>
  </si>
  <si>
    <t>Red Chilli Jelly</t>
  </si>
  <si>
    <t>Parabellum Milk Stout</t>
  </si>
  <si>
    <t>Chummy Bluster Best Bitter</t>
  </si>
  <si>
    <t>Numb Angel Lager</t>
  </si>
  <si>
    <t>Hows the Serenity? Vermont Pale Ale</t>
  </si>
  <si>
    <t>Ginger &amp; Lime Rum Miniature</t>
  </si>
  <si>
    <t>Sussex Dry Gin Miniature</t>
  </si>
  <si>
    <t>Dark Rum Miniature</t>
  </si>
  <si>
    <t>Spiced Rum Miniature</t>
  </si>
  <si>
    <t>Include</t>
  </si>
  <si>
    <t>Hamper Small</t>
  </si>
  <si>
    <t>A soft cheese with a light, creamy and fluffy texture and a slightly sharp refreshing flavour.</t>
  </si>
  <si>
    <t>A mild semi soft cheese made with Goat milk, matured for 4-6 weeks.</t>
  </si>
  <si>
    <t>A continental style, semi soft creamy cheese derived from Saint Giles, infused with Garlic and Herbs.</t>
  </si>
  <si>
    <t>Made using traditional Italian methods, happy on a cheeseboard and grated over pasta. Vegetarian friendly.</t>
  </si>
  <si>
    <t>South Downs Water, 330ml</t>
  </si>
  <si>
    <t>Based on an old Goan pork vindaloo recipe, this is a great beer snack.</t>
  </si>
  <si>
    <t>Genration 11, 20cl, 41% ABV</t>
  </si>
  <si>
    <t>Genration 11, 50cl, 25% ABV</t>
  </si>
  <si>
    <t>Genration 11, 50cl, 41% ABV</t>
  </si>
  <si>
    <t>Genration 11, 50cl, 29% ABV</t>
  </si>
  <si>
    <t>Genration 11, 70cl, 43% ABV</t>
  </si>
  <si>
    <t>Ouse Valley, 227g</t>
  </si>
  <si>
    <t>Ouse Valley, 220g</t>
  </si>
  <si>
    <t>Ouse Valley, 190g</t>
  </si>
  <si>
    <t>Ouse Valley, 210g</t>
  </si>
  <si>
    <t>A universal tea infuser for mugs, cups and pots</t>
  </si>
  <si>
    <t>Aberdeen Angus Beef &amp; Onion Brown Bag Crisps, hand cooked in small batches using British potatoes. GF, DF.</t>
  </si>
  <si>
    <t>West Country Farmhouse Cheddar and Onion Brown Bag Crisps, hand cooked in small batches using British potatoes. VEG, GF.</t>
  </si>
  <si>
    <t>Lightly Salted Brown Bag Crisps, hand cooked in small batches using British potatoes. V, VEG, GF.</t>
  </si>
  <si>
    <t>Oak Smoked Chilli Brown Bag Crisps, hand cooked in small batches using British potatoes. V, VEG, GF, DF.</t>
  </si>
  <si>
    <t>Rosemary &amp; Sea Salt Brown Bag Crisps, hand cooked in small batches using British potatoes. V, VEG, GF, DF.</t>
  </si>
  <si>
    <t>Sea Salt &amp; Malt Vinegar Brown Bag Crisps, hand cooked in small batches using British potatoes. VEG, GF.</t>
  </si>
  <si>
    <t>Smoked Bacon Brown Bag Crisps, hand cooked in small batches using British potatoes. GF.</t>
  </si>
  <si>
    <t>Goldstone, 70cl, 40% ABV</t>
  </si>
  <si>
    <t>Goldstone, 70cl, 57% ABV</t>
  </si>
  <si>
    <t>The Condiment Co, 175g</t>
  </si>
  <si>
    <t>The Condiment Co, 510g</t>
  </si>
  <si>
    <t>The Condiment Co, 190g</t>
  </si>
  <si>
    <t>The Condiment Co, 300g</t>
  </si>
  <si>
    <t>The Condiment Co, 150ml</t>
  </si>
  <si>
    <t>The Condiment Co, 260g</t>
  </si>
  <si>
    <t>Spiced Sussex, 50g</t>
  </si>
  <si>
    <t>Tiger Prawn (with a hint of Chilli &amp; Lime) Brown Bag Crisps, hand cooked in small batches using British potatoes. GF.</t>
  </si>
  <si>
    <t>Beetroot, Carrot &amp; Parsnip Brown Bag Crisps, hand cooked in small batches using British potatoes. V, VEG, GF, DF.</t>
  </si>
  <si>
    <t>A semi soft creamy cheese made with Cow milk. It has a rich, buttery texture, a creamy mild flavour equivalent to Port Salut.</t>
  </si>
  <si>
    <t>A  semi-hard creamy tasting mild blue cheese with a natural edible rind. After being opened for a short period the blue will start to bloom. Made from pasturised cow’s milk. Matured for 12 weeks, can be held for 25 weeks to develop stronger blue characteristics.</t>
  </si>
  <si>
    <t>This cheese has a fluffy white rind with a smooth interior.  Made from pasteurised cow’s milk the flavour is mellow with a hint of nuttiness.  Subtle tones of fresh mushrooms with a creamy and smooth finish. </t>
  </si>
  <si>
    <t>Brighton Blue is a mild, semi-soft cheese with a mellow blue flavour. It has a slightly salty finish with a delicious melt in the mouth texture. The blue green veins deepen as the cheese matures, and the familiar flavour of the blue deepens. Brighton Blue has an attractive natural edible rind and has won numerous awards including a Super Gold at the World Cheese Awards in both 2019 and 2020.</t>
  </si>
  <si>
    <t>A hard cheese with a hint of caramel undertones, creamy to taste with a depth of flavour and a delicate crunch of natural crystals. Matured for a minimum of 10 months.</t>
  </si>
  <si>
    <t>A-hard cheese; creamy tasting with nutty undertones, in a red rind. Made from pasteurised Ewes milk. Matured for 16 – 20 weeks.</t>
  </si>
  <si>
    <t>This cheese is made with pasteurised cow’s milk from local farms.  Lord London has a clean citrus taste with an edible white rind.  Unlike many cheeses this can be eaten straight from the fridge.</t>
  </si>
  <si>
    <t>Named after the Seven Sisters chalk cliffs in East Sussex, Seven Sisters is a semi-soft matured sheep milk cheese, coated in a layer of Hebridean seaweed. The light nuttiness of the sheep milk cheese blends perfectly with the salty, unique flavour of the seaweed to give an intriguing cheese that is very morish. Seven Sisters won a Gold at the British Cheese Awards in 2022 and a Super Gold at the World Cheese Awards, also in 2022, and ‘Best Sheep’s Cheese’ at the Artisan Cheese Awards in 2023.</t>
  </si>
  <si>
    <t>Organic Seven Sisters cheese, 150g</t>
  </si>
  <si>
    <t>Brighton Belle cheese, 250g</t>
  </si>
  <si>
    <t>Brighton Blue cheese, 150g</t>
  </si>
  <si>
    <t>Cheese Companion, 106ml</t>
  </si>
  <si>
    <t>The Cheese Companion is an accompaniment for cheese, made from locally sourced English eating apples with a hint of garlic.</t>
  </si>
  <si>
    <t>Garlic/Herb Slipcote Button cheese, 100g</t>
  </si>
  <si>
    <t>Sussex Marble Garli &amp; Herb cheese, 150g</t>
  </si>
  <si>
    <t>Sussex Marble Chilli cheese, 150g</t>
  </si>
  <si>
    <t>Sussex Marble Cranberry cheese, 150g</t>
  </si>
  <si>
    <t>Truffle Ewe cheese, 125g</t>
  </si>
  <si>
    <t>Twineham Grange Hard Cheese, 150g</t>
  </si>
  <si>
    <t>If you like it hot, Chilli Marble could be the cheese for you. Using our continental style Saint Giles cheese as it’s base, we add red bird-eye chilli seeds to give it a warm kick. This cheese has an attractive red marbling running through, with the delicious, creamy and flavoursome Saint Giles cheese comes through the palette first, followed by heat at the back of the throat a few seconds later from the chilli!</t>
  </si>
  <si>
    <t>Sussex Cranberry Marble is a delicious semi-soft cheese with the addition of fruity cranberries to add to the festive feel. The cheese has a very buttery texture, made from our Saint Giles, and the Cranberries add a bright, slightly tart flavour which compliments the continental style cheese.</t>
  </si>
  <si>
    <t>Truffle Ewe is a matured semi-soft sheep milk cheese featuring two distinct layers of decadent Italian black summer truffle shavings. After maturing for up to sixteen weeks we divide the wheel into three. The truffle is then added, the cheese re-press and left for a further week to fully infuse. The cheese is deliciously rich with the truffle blending perfectly with the nuttiness of the sheep milk.</t>
  </si>
  <si>
    <t>Twice Smoked West Country Cheddar, 200g</t>
  </si>
  <si>
    <t>West Country Cheddar with a distinctive mature twang. Smoked for a total of 24 hours over a two day process allowing for the smoke layers to build on the cheese for a full rounded cheddar. </t>
  </si>
  <si>
    <t>Brighton Belle is a miniature version of a full Brighton Blue wheel.</t>
  </si>
  <si>
    <t>A cheese that is orange in colour with red natural rind, the colour is obtained by using a natural colouring from a South American thistle. It is a smooth creamy cheese with a hint of cheddar that is matured for 4 months.</t>
  </si>
  <si>
    <t>Best of Millers (3 varieties), 350g</t>
  </si>
  <si>
    <t>Organic Balsamic Vinegar, 500ml</t>
  </si>
  <si>
    <t>Produced by the Mengazzoli family in Modena, using the centuries-old traditional process. This involves painstakingly selecting the finest organic Trebbiano grapes on the vine, before gently simmering the juice to concentrate its essence, blending it with their finest wine vinegar, and ageing the resulting mixture in wooden kegs.</t>
  </si>
  <si>
    <t>Organic Olive Oil Greek - Extra Virgin, 500ml</t>
  </si>
  <si>
    <t>Originating exclusive form chosen olive groves in Crete, it is characterized by its distinctive aroma and its sweet taste and spicy aftertaste.</t>
  </si>
  <si>
    <t>Organic Sesame Oil - Toasted, 500ml</t>
  </si>
  <si>
    <t>The rich nutty aroma and flavour gives an authentic oriental taste to food. Use in marinades, vinaigrettes, sauces and dressings, as well as flavouring stir fries and noodle dishes</t>
  </si>
  <si>
    <t>Organic Sunflower Oil, 500ml</t>
  </si>
  <si>
    <t>With a golden yellow colour and distinct, nutty flavour, this is a popular general-purpose oil. It is a good source of vitamin E and rich in polyunsaturated fatty acids which, as part of a healthy diet and lifestyle, can help keep your heart healthy. Ideal for using in salads and dressings.</t>
  </si>
  <si>
    <t>Organic Tunisian Olive Oil - Extra Virgin, 500ml</t>
  </si>
  <si>
    <t>A luscious expression of a Pinot Gris, brimming with flavours of tropical fruits and ripe peach.  Fragrant and floral character, which leads to a long finish, redolent of pink lady apples and honeyed blossoms, held together by a well-integrated acidity.</t>
  </si>
  <si>
    <t>Stylish, traditional method, quality Cuvée sparkling wine. Delightful hedgerow fruits and brioche notes combine with sweet apple and stone fruits. This sparkling Cuvée is fresh and elegant with a good body and persistent mousse.</t>
  </si>
  <si>
    <t>Oils &amp; Dips</t>
  </si>
  <si>
    <t>Milk, Butter, Eggs</t>
  </si>
  <si>
    <t>Herbs &amp; Spices</t>
  </si>
  <si>
    <t>Wine</t>
  </si>
  <si>
    <t>A lively yet soft, fresh traditional method sparkling wine with notes of red berries including: redcurrant, red cherry and strawberry, bought together with a hint of almonds.</t>
  </si>
  <si>
    <t>Bolney Estate: Pinot Gris 2023</t>
  </si>
  <si>
    <t>Bolney Estate: Bolney Bubbly Rosé NV</t>
  </si>
  <si>
    <t>Bolney Estate: Classic Cuvée 2019</t>
  </si>
  <si>
    <t>Pickle &amp; Chutney</t>
  </si>
  <si>
    <t>Gun Brewery, 330ml, 4.0% ABV. Made with no fewer than 7 malts and 3 different English Hops, "Chummy Bluster" is a gentle, fruity, well rounded ale. We use a touch of malt that is smoked over beech wood  to lend a feint smokiness and this combines with just the right amount of bitterness to keep you coming back for more.
Unfined, unfiltered and suitable for vegans. It’s also Gluten Free.</t>
  </si>
  <si>
    <t>Gun Brewery, 330ml, 4.4% ABV. A New England style pale ale. Plenty of oats and wheat in the malt base and hopping at all stages of the brewing – from the mash tun to the fermentor – mean a soft, cloudy, rounded, juicy, fruity and mega hoppy mouthful.</t>
  </si>
  <si>
    <t xml:space="preserve">Gun Brewery, 330ml, 4.0% ABV. A Munich Helles style lager that’s low in bitterness &amp; and features a grain bill of Extra Pale &amp; Munich for just a hint of maltiness. </t>
  </si>
  <si>
    <t>Gun Brewery, 330ml, 4.1% ABV. Dark and delicious, a rich jet black milk stout made with a combination barley, oats, wheat and roasted chocolate malts. The result is a satisfying balance of coffee, vanilla and chocolate notes and a full malt base. One to be savoured. 
Winner of 2 stars in the 2019 Guild of Fine Foods Great Taste Awards.</t>
  </si>
  <si>
    <t>Firebird, 440ml, 4.5% ABV. The big malt base of this amber ale acts as a great foundation to a storm of modern and traditional hops yielding powerful bitterness, huge aroma and long satisfying finish. A true Session I.P.A.</t>
  </si>
  <si>
    <t>Firebird, 440ml, 4.8% ABV. Our very popular Bohemia Lager is now available unfiltered and naturally carbonated. Bohemia in can is the closest you will get to drinking the lager straight from the fermenter! As its not filtered it is hazy in appearance but none of the flavour is lost as a result.</t>
  </si>
  <si>
    <t>Firebird, 440ml, 3.8% ABV. A lower strength Pale Ale for ease of drinking, but still with a full aroma and bitterness derived from a combination of four American Hops.</t>
  </si>
  <si>
    <t>Firebird, 440ml, 5.0% ABV. A craft keg New England IPA. Deliberately cloudy with a vast hop infusion for aroma but subtle bitterness.</t>
  </si>
  <si>
    <t>Chocolate Digestives loose leaf tea, 150g</t>
  </si>
  <si>
    <t>Black tea | Medium caffeine | A velvety smooth, caramel &amp; chocolate delight, best enjoyed whilst dunkin’ the real thing!</t>
  </si>
  <si>
    <t>Colombia Pitalito coffee, 300g</t>
  </si>
  <si>
    <t>Our 'house' seasonal blend sourced from 3 origins: Colombia, Guatemala, Colombia, Manos Juntas. Flavour profile: Dark chocolate, fresh strawberry with smokey hints of vanilla</t>
  </si>
  <si>
    <t>Decaf Ethiopia coffee, 300g</t>
  </si>
  <si>
    <t>Single origin coffee from Colombia. Flavour profile: Dark chocolate, praline, cloves, tart acidity.</t>
  </si>
  <si>
    <t>Delight in a smooth coffee blend with comforting notes of buttery biscuit, rich cream, and a touch of sweet vanilla. A warm and indulgent cup that feels like dessert in every sip! This coffee is produced in the infamous Yirgacheffe region, Woreda of Kochere.</t>
  </si>
  <si>
    <t>A chocolatey, toffee heaven. Perfect for a morning brew! This blend is designed for anyone to enjoy.</t>
  </si>
  <si>
    <t>The Grindstone Blend coffee, 300g</t>
  </si>
  <si>
    <t>Smokey Bird Espresso Blend coffee, 300g</t>
  </si>
  <si>
    <t>Earl Grey Crème loose leaf tea, 150g</t>
  </si>
  <si>
    <t>Gingerbread Chai loose leaf tea, 150g</t>
  </si>
  <si>
    <t>Great British Cuppa loose leaf tea, 150g</t>
  </si>
  <si>
    <t>Rhubarb &amp; Custard loose leaf tea, 150g</t>
  </si>
  <si>
    <t xml:space="preserve">Black tea | Medium caffeine | Fresh &amp; fragrant with a hint of vanilla, our best selling, award-winning, Earl Grey blend has been part of our collection since day one. </t>
  </si>
  <si>
    <t>Rooibos tea | Caffeine free | Great Taste Award-winning, our Gingerbread Chai is a rooibos blend created as homage to the Nordic city of Bergen. They build a life size gingerbread city every Christmas.</t>
  </si>
  <si>
    <t>Black tea | Medium caffeine | This balanced blend of whole black tea leaves is just as great with milk as without. If you’re looking for a blend to refresh your morning with, something light &amp; refreshing, the perfect accompaniment to your cake or your English Muffin, Great British Cuppa is for you!</t>
  </si>
  <si>
    <t>Rooibos tea | Caffeine free | This naturally caffeine free, antioxidant rich rooibos tea blend will satisfy your sweet tooth with no added sugar! Sounds like a super sweet deal to us!</t>
  </si>
  <si>
    <t>Trenchmore Farm, 500ml, 4.2% ABV. Cowfold Cider is a clean, dry, traditional cider.</t>
  </si>
  <si>
    <t>Trenchmore Farm, 500ml, 4.2% ABV. Cyder Cider is cloudy, juicey and medium-sweet.</t>
  </si>
  <si>
    <t>Goldstone Rum, 50ml Christmas bauble</t>
  </si>
  <si>
    <t>Southdowns Spirits Company Ltd, 50ml Christmas bauble</t>
  </si>
  <si>
    <t>Conscious Chocolate, 60g bar</t>
  </si>
  <si>
    <t>Raw Chocolate Co. vanilla/toffee chocolate-coated Mulberries, 100g pouch</t>
  </si>
  <si>
    <t>Raw Chocolate Co. vanilla/toffee chocolate buttons, 150g pouch</t>
  </si>
  <si>
    <t>Raw Chocolate Co. chocolate-coated nuts, 100g pouch</t>
  </si>
  <si>
    <t>Raw Chocolate Co. vanilla/toffee chocolate-coated nuts, 100g pouch</t>
  </si>
  <si>
    <t>Raw Chocolate Co. chocolate buttons, 150g pouch</t>
  </si>
  <si>
    <t>Raw Chocolate Co. chocolate-coated ginger, 100g pouch</t>
  </si>
  <si>
    <t>Raw Chocolate Co. chocolate-coated berries, 100g pouch</t>
  </si>
  <si>
    <t>Raw Chocolate Co. chocolate-coated raisins, 100g pouch</t>
  </si>
  <si>
    <t>Raw Chocolate Co. chocolate-coated caramel buttons, 150g pouch</t>
  </si>
  <si>
    <t>Raw Chocolate Co. m*lk chocolate buttons, 150g pouch</t>
  </si>
  <si>
    <t>Raw Chocolate Co. chocolate-coated banana, 100g pouch</t>
  </si>
  <si>
    <t>Raw Chocolate Co. chocolate-coated berries, 125g pouch</t>
  </si>
  <si>
    <t>Contains Miller's Harvest Three-Seed Crackers, Miller's Damsel Buttermilk Wafers and Miller's Cranberry &amp; Raisin Toast</t>
  </si>
  <si>
    <t>Dark and crisp hexagonal wafers made with stone-ground flour, grown and milled in England.</t>
  </si>
  <si>
    <t>Miller's Damsel Charcoal Wafers, 125g</t>
  </si>
  <si>
    <t>Miller's Cranberry &amp; Raisin Toasts, 100g</t>
  </si>
  <si>
    <t>Miller's GLUTEN FREE Cranberry &amp; Raisin Toasts, 125g</t>
  </si>
  <si>
    <t>Miller's Harvest Three-Seed Wafers, 125g</t>
  </si>
  <si>
    <t>Miller's Damsel Wheat wafers, 125g</t>
  </si>
  <si>
    <t xml:space="preserve">Slim and ultra crispy (baked twice like biscotti). Made with dried fruits, nuts and healthy seeds, honey and 100% extra virgin olive oil. Eat alone or with cheese - the perfect nibble anytime of day. </t>
  </si>
  <si>
    <t>Miller's Damsel GLUTEN FREE Charcoal wafers, 110g</t>
  </si>
  <si>
    <t>A thin, crisp carrier for pâtés, savoury spreads or cheese. Made from a blend of gluten-free cereals and flours. Hand-baked in England.</t>
  </si>
  <si>
    <t xml:space="preserve">
The Miller makes these slim and ultra-crispy toasts with a blend of gluten-free cereals, fruits, seeds and honey.</t>
  </si>
  <si>
    <t>A trio of ingredients baked into a delicious square cracker, moving the humble cracker into a new direction. Miller's Harvest three-seed crackers, created with honest values, and an emphasis on the simplicity and goodness of natural ingredients.</t>
  </si>
  <si>
    <t>Crunchy and wheaty wafers. Hexagonal wafers made with stone-ground flour, grown and milled in England.</t>
  </si>
  <si>
    <t>Trenchmore topside, air dried in the Direct Meats charcuterie house. Thanks to the marbled beef, our bresaola is exceptionally tender and flavourful.</t>
  </si>
  <si>
    <t>Air-Dryed Wagyu Bresola, 100g slices</t>
  </si>
  <si>
    <t xml:space="preserve">Brighton Salami, 125g </t>
  </si>
  <si>
    <t>Named after our hometown where it all began. The Brighton salami is Influenced by a classic Italian sausage, richly scented with fennel and fragrant Tellicherry black peppercorns. The original gangster.</t>
  </si>
  <si>
    <t>Chorizove, 125g</t>
  </si>
  <si>
    <t>Goan beer snacks, 80g</t>
  </si>
  <si>
    <t>Guanciale Lardons, 100g</t>
  </si>
  <si>
    <t>Hunter Salami, 125g</t>
  </si>
  <si>
    <t>Pancetta Lardons, 150g</t>
  </si>
  <si>
    <t>Pirata cured pork, 55g slices</t>
  </si>
  <si>
    <t>Rebel Coppa cured pork, 55g slices</t>
  </si>
  <si>
    <t>Salami Taormina cured pork, 55g slices</t>
  </si>
  <si>
    <t>Rebel 'Do Ya' Calabrian-style Nduja, 100g</t>
  </si>
  <si>
    <t>Saucisson, 125g</t>
  </si>
  <si>
    <t>Rebel Jowl AKA guanciale is a traditional Tuscan inspired ingredient similar to pancetta. Responsibly reared Sussex free range pork our jowl is perfect for spaghetti Carbonara Romana.</t>
  </si>
  <si>
    <t>Cured in a blend of herbs and spices and smoked for four days over oak &amp; hickory wood. Our pancetta made from British free range pigs and is dry aged for over three months.2022 UK Charcuterie Board one rosette award winner</t>
  </si>
  <si>
    <t>A cheeky number that will transport you to the rolling hills and Cypress trees of Tuscany.</t>
  </si>
  <si>
    <t>Taking influence from the Spanish love of pork and seafood. Cured in paprika, garlic and cuttlefish ink. Air dried for a minimum of four months.</t>
  </si>
  <si>
    <t>Aged for a minimum of four months - Cured using spent coffee grounds, molasses and burnt hay. Sweet and earthy notes, balanced with a slight bitter hit.</t>
  </si>
  <si>
    <t>Our version of the Calabrian spicy spreadable salami. Extremely versatile ingredients ideal for pizza, pasta or simply spread on toast. Not for the faint hearted.</t>
  </si>
  <si>
    <t>Ventricina-style salami with a strong intense taste, sicilian flavours with arabic influences in the spices. Made with British free range pork as a part of our limited edtion range.</t>
  </si>
  <si>
    <t>British free range pork with a big hit of garlic and black pepper. Fermented for 2-3 days and aged for two months.</t>
  </si>
  <si>
    <t>Brighton Smoked Salmon, 100g</t>
  </si>
  <si>
    <t>Rebel Pastrami Smoked Salmon, 100g</t>
  </si>
  <si>
    <t>Smoked Salmon Pate, 200g</t>
  </si>
  <si>
    <t>Smoked by the sea over chamomile, delicately cured with juniper, Tellicherry pepper &amp; citrus then sliced D cut by hand allowing you to appreciate the true texture and taste of the quality of salmon.</t>
  </si>
  <si>
    <t>Wester Ross high welfare Scottish salmon - Smoked by the sea over chamomile and oak, pimped with molasses and mustard then completely loaded with cracked black pepper and coriander.</t>
  </si>
  <si>
    <t>Real Scottish salmon from the oldest independent, owner operated salmon farm, entirely hand reared and RSPCA assured. Our beautifully rich smoked salmon paté is made using our specially selected Scottish smoked salmon combined with cream cheese, lemon juice, black pepper and fresh herbs. The perfect summer starter!</t>
  </si>
  <si>
    <t>Ready-to-drink Cucumber &amp; Lemon Collins</t>
  </si>
  <si>
    <t>Brighton Gin, 4.8% ABV, 250ml cans</t>
  </si>
  <si>
    <t>Ready-to-drink Raspberry Crush</t>
  </si>
  <si>
    <t>Brighton Gin 4.8% ABV, 250ml cans</t>
  </si>
  <si>
    <t>Turquoise tea pot and tea infuser</t>
  </si>
  <si>
    <t>Red tea pot and tea infuser</t>
  </si>
  <si>
    <t>Mandarin tea pot and tea infuser</t>
  </si>
  <si>
    <t>English butter, slowly smoked over a two day process. This is utterly dangerous and basically goes well with everything.</t>
  </si>
  <si>
    <t>Grown and hand-picked to traditional methods in the mountainous Zaghouan region of Tunisia, the olives in Clearspring Organic Tunisian Extra Virgin Olive Oil have a mild and delicious flavour. The fatty acid profile of this oil is quite special and makes it suitable for cooking at high temperatures as much as for drizzling over your favourite dishes.</t>
  </si>
  <si>
    <t>Spiced Sussex Hot Sauce, 100ml</t>
  </si>
  <si>
    <t>Cooked entirely in a wood oven, this hot sauce offers a unique and simply delicious twist on the naga chilli. It remains spicy hot, whilst calming the tongue with a tease of fennel. Totally brilliant as an additions to many BBQs, salads, toasties and more</t>
  </si>
  <si>
    <t>Spiced Sussex Infused Oil, 250ml</t>
  </si>
  <si>
    <t xml:space="preserve">This oil is very complex (smoky, sweet, spicy, peppery, chilli heat) but balances this array of flavours perfectly. </t>
  </si>
  <si>
    <t>Worcester Sauce (Free-From)</t>
  </si>
  <si>
    <t xml:space="preserve">A robust dairy-free sauce or dip made from roasted red peppers, sun dried tomatoes and fresh basil </t>
  </si>
  <si>
    <t>Ouse Valley Artichoke, Parsley &amp; Lemon Pesto, 150g</t>
  </si>
  <si>
    <t>Ouse Valley Red Pepper, Basil &amp; Tomato Pesto, 150g</t>
  </si>
  <si>
    <t>Ouse Valley Tapenade, 150g</t>
  </si>
  <si>
    <t>A robust piquant accompaniment to bread, pasta, made from capers, olives and aubergine</t>
  </si>
  <si>
    <t>A delicious dairy-free sauce or dip made from roasted artichokes, fresh parsley and zesty lemon</t>
  </si>
  <si>
    <t>Genration 11, 3x 5cl gift set</t>
  </si>
  <si>
    <t>Crisps</t>
  </si>
  <si>
    <t>Hola from Hove. Curing Rebels chorizo, no messing.</t>
  </si>
  <si>
    <t>Coffee &amp; Tea</t>
  </si>
  <si>
    <t>Pasta</t>
  </si>
  <si>
    <t>Jams &amp; Preserves</t>
  </si>
  <si>
    <t xml:space="preserve">TELEPHONE: </t>
  </si>
  <si>
    <t xml:space="preserve">EMAIL: </t>
  </si>
  <si>
    <t>COLLECTION DATE:</t>
  </si>
  <si>
    <t>Qty Required</t>
  </si>
  <si>
    <t>Wrapping type</t>
  </si>
  <si>
    <t>Descrption</t>
  </si>
  <si>
    <t>None</t>
  </si>
  <si>
    <t>Cardboard hamper</t>
  </si>
  <si>
    <t>Wicker hamper</t>
  </si>
  <si>
    <t>Price</t>
  </si>
  <si>
    <t>Unit Price</t>
  </si>
  <si>
    <t>A classic wicker hamper basket with shredded paper filling</t>
  </si>
  <si>
    <t>Available to collect in our branded recycled paper bags</t>
  </si>
  <si>
    <t>TOTAL COST (inc. VAT)</t>
  </si>
  <si>
    <t>Carboard base, including decorative celophane wrap and ribbon with shredded paper filling</t>
  </si>
  <si>
    <t>Alsop &amp; Walker Cheesemakers Special (130g to 240g)</t>
  </si>
  <si>
    <t>Alsop &amp; Walker Ewe Eat Me cheese (140g to 220g)</t>
  </si>
  <si>
    <t>Alsop &amp; Walker Lord London cheese (230g to 310g)</t>
  </si>
  <si>
    <t>Alsop &amp; Walker Sussex Blue cheese (130g to 240g)</t>
  </si>
  <si>
    <t>Alsop &amp; Walker Sussex Brie cheese (130g to 200g)</t>
  </si>
  <si>
    <t>Alsop &amp; Walker Woodside Red cheese (130g to 240g)</t>
  </si>
  <si>
    <t>FULL NAME:</t>
  </si>
  <si>
    <t>PICK A HAMPER FOR ME (CROSS THIS BOX)</t>
  </si>
  <si>
    <t>Slate cheeseboard</t>
  </si>
  <si>
    <t>For each product required, please enter a quantity into the QTY Required field (Column E). If using in Excel, the spreadsheet will automatically calculate the cost  for you.</t>
  </si>
  <si>
    <t>Please be aware that Alsop &amp; Walker cheeses are priced by weight and we have used the maximum wedge size. Any difference in price will be refunded to you upon collection.</t>
  </si>
  <si>
    <t>Full product list continued below…</t>
  </si>
  <si>
    <t>Approx. budget</t>
  </si>
  <si>
    <t>If you have any questions, then please let us know using the contact details at the bottom of this form. Happy shopping!!</t>
  </si>
  <si>
    <t>E: info@berrisons.co.uk</t>
  </si>
  <si>
    <t xml:space="preserve">A: Berrisons, 80 Church Road, Hove, BN3 2EB </t>
  </si>
  <si>
    <t>@berrisonsdeli</t>
  </si>
  <si>
    <t>CONTACT</t>
  </si>
  <si>
    <t xml:space="preserve">Cheese will need to be kept in a sepearate box to any additional items in your hamper so we can keep it properly refridgerated until you collect your order. </t>
  </si>
  <si>
    <t xml:space="preserve">Many thanks for your interest in purchasing a Berrisons' hamper for the festive season! 
Please have a read through these notes beforehand and thanks again for supporting a local, independant business. </t>
  </si>
  <si>
    <t>One board included for FREE with purchases over £50, or available to purchase separately</t>
  </si>
  <si>
    <t>Please add your contact details above, should we need to contact you regarding your order. These details will not be shared, stored, or used for marketing.</t>
  </si>
  <si>
    <r>
      <t xml:space="preserve">Please return all completed forms on email to </t>
    </r>
    <r>
      <rPr>
        <b/>
        <sz val="10"/>
        <rFont val="Aptos Narrow"/>
        <family val="2"/>
        <scheme val="minor"/>
      </rPr>
      <t>info@berrisons.co.uk</t>
    </r>
    <r>
      <rPr>
        <sz val="10"/>
        <rFont val="Aptos Narrow"/>
        <family val="2"/>
        <scheme val="minor"/>
      </rPr>
      <t xml:space="preserve"> and we will send you an invoice in return for payment before your order is processed</t>
    </r>
  </si>
  <si>
    <t>T: 07761 232540 (Lisa)</t>
  </si>
  <si>
    <t>If you would like us to pick the hamper for you, just tick the box above, add an approximate budget, and let us know in the email if there are any particular types of food or drink you do or do not like, or if there is a theme for the type of produce you would like included.</t>
  </si>
  <si>
    <t>Please select your preferred hamper wrapping type, by adding an estimated quantitiy into the QTY Required field (Column E).</t>
  </si>
  <si>
    <r>
      <t>The cut-off date for pre-order forms is Friday 14 December at 16:00.</t>
    </r>
    <r>
      <rPr>
        <sz val="10"/>
        <rFont val="Aptos Narrow"/>
        <family val="2"/>
        <scheme val="minor"/>
      </rPr>
      <t xml:space="preserve"> Unfortunately we will not be able to guarantee availaibility of requested products after that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</si>
</sst>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2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b/>
      <sz val="12"/>
      <color theme="1"/>
      <name val="Aptos Narrow"/>
      <family val="2"/>
      <scheme val="minor"/>
    </font>
    <font>
      <sz val="14"/>
      <color theme="1"/>
      <name val="Aptos Narrow"/>
      <family val="2"/>
      <scheme val="minor"/>
    </font>
    <font>
      <sz val="10"/>
      <color theme="1"/>
      <name val="Aptos Narrow"/>
      <family val="2"/>
      <scheme val="minor"/>
    </font>
    <font>
      <sz val="11"/>
      <color rgb="FFC00000"/>
      <name val="Aptos Narrow"/>
      <family val="2"/>
      <scheme val="minor"/>
    </font>
    <font>
      <b/>
      <sz val="11"/>
      <color rgb="FF00B050"/>
      <name val="Aptos Narrow"/>
      <family val="2"/>
      <scheme val="minor"/>
    </font>
    <font>
      <b/>
      <sz val="12"/>
      <name val="Aptos Narrow"/>
      <family val="2"/>
      <scheme val="minor"/>
    </font>
    <font>
      <b/>
      <sz val="16"/>
      <color theme="1"/>
      <name val="Aptos Narrow"/>
      <family val="2"/>
      <scheme val="minor"/>
    </font>
    <font>
      <sz val="16"/>
      <color theme="1"/>
      <name val="Aptos Narrow"/>
      <family val="2"/>
      <scheme val="minor"/>
    </font>
    <font>
      <sz val="10"/>
      <name val="Aptos Narrow"/>
      <family val="2"/>
      <scheme val="minor"/>
    </font>
    <font>
      <b/>
      <sz val="10"/>
      <name val="Aptos Narrow"/>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5">
    <xf numFmtId="0" fontId="0" fillId="0" borderId="0" xfId="0"/>
    <xf numFmtId="0" fontId="16" fillId="0" borderId="0" xfId="0" applyFont="1"/>
    <xf numFmtId="164" fontId="0" fillId="0" borderId="0" xfId="0" applyNumberFormat="1"/>
    <xf numFmtId="0" fontId="0" fillId="33" borderId="0" xfId="0" applyFill="1"/>
    <xf numFmtId="0" fontId="0" fillId="34" borderId="0" xfId="0" applyFill="1"/>
    <xf numFmtId="0" fontId="0" fillId="35" borderId="0" xfId="0" applyFill="1"/>
    <xf numFmtId="164" fontId="16" fillId="0" borderId="0" xfId="0" applyNumberFormat="1" applyFont="1"/>
    <xf numFmtId="0" fontId="0" fillId="0" borderId="16" xfId="0" applyBorder="1"/>
    <xf numFmtId="0" fontId="0" fillId="0" borderId="13" xfId="0" applyBorder="1"/>
    <xf numFmtId="0" fontId="0" fillId="0" borderId="14" xfId="0" applyBorder="1"/>
    <xf numFmtId="164" fontId="0" fillId="0" borderId="14" xfId="0" applyNumberFormat="1" applyBorder="1"/>
    <xf numFmtId="0" fontId="0" fillId="0" borderId="18" xfId="0" applyBorder="1"/>
    <xf numFmtId="0" fontId="0" fillId="0" borderId="19" xfId="0" applyBorder="1"/>
    <xf numFmtId="164" fontId="0" fillId="0" borderId="19" xfId="0" applyNumberFormat="1" applyBorder="1"/>
    <xf numFmtId="0" fontId="0" fillId="0" borderId="0" xfId="0" applyAlignment="1">
      <alignment wrapText="1"/>
    </xf>
    <xf numFmtId="0" fontId="18" fillId="0" borderId="0" xfId="0" applyFont="1"/>
    <xf numFmtId="0" fontId="0" fillId="0" borderId="14" xfId="0" applyBorder="1" applyAlignment="1">
      <alignment horizontal="left"/>
    </xf>
    <xf numFmtId="164" fontId="0" fillId="0" borderId="15" xfId="0" applyNumberFormat="1" applyBorder="1"/>
    <xf numFmtId="0" fontId="0" fillId="0" borderId="0" xfId="0" applyAlignment="1">
      <alignment horizontal="left"/>
    </xf>
    <xf numFmtId="164" fontId="0" fillId="0" borderId="17" xfId="0" applyNumberFormat="1" applyBorder="1"/>
    <xf numFmtId="0" fontId="0" fillId="0" borderId="19" xfId="0" applyBorder="1" applyAlignment="1">
      <alignment horizontal="left"/>
    </xf>
    <xf numFmtId="164" fontId="0" fillId="0" borderId="20" xfId="0" applyNumberFormat="1" applyBorder="1"/>
    <xf numFmtId="0" fontId="0" fillId="36" borderId="0" xfId="0" applyFill="1"/>
    <xf numFmtId="164" fontId="0" fillId="36" borderId="0" xfId="0" applyNumberFormat="1" applyFill="1"/>
    <xf numFmtId="0" fontId="0" fillId="36" borderId="13" xfId="0" applyFill="1" applyBorder="1"/>
    <xf numFmtId="0" fontId="0" fillId="36" borderId="14" xfId="0" applyFill="1" applyBorder="1"/>
    <xf numFmtId="164" fontId="0" fillId="36" borderId="14" xfId="0" applyNumberFormat="1" applyFill="1" applyBorder="1"/>
    <xf numFmtId="0" fontId="0" fillId="36" borderId="16" xfId="0" applyFill="1" applyBorder="1"/>
    <xf numFmtId="0" fontId="0" fillId="36" borderId="18" xfId="0" applyFill="1" applyBorder="1"/>
    <xf numFmtId="0" fontId="0" fillId="36" borderId="19" xfId="0" applyFill="1" applyBorder="1"/>
    <xf numFmtId="164" fontId="0" fillId="36" borderId="19" xfId="0" applyNumberFormat="1" applyFill="1" applyBorder="1"/>
    <xf numFmtId="0" fontId="18" fillId="36" borderId="0" xfId="0" applyFont="1" applyFill="1"/>
    <xf numFmtId="164" fontId="18" fillId="36" borderId="0" xfId="0" applyNumberFormat="1" applyFont="1" applyFill="1"/>
    <xf numFmtId="0" fontId="0" fillId="36" borderId="0" xfId="0" applyFill="1" applyAlignment="1">
      <alignment vertical="center"/>
    </xf>
    <xf numFmtId="0" fontId="18" fillId="36" borderId="16" xfId="0" applyFont="1" applyFill="1" applyBorder="1"/>
    <xf numFmtId="0" fontId="0" fillId="36" borderId="19" xfId="0" applyFill="1" applyBorder="1" applyAlignment="1">
      <alignment vertical="center"/>
    </xf>
    <xf numFmtId="0" fontId="0" fillId="36" borderId="10" xfId="0" applyFill="1" applyBorder="1"/>
    <xf numFmtId="0" fontId="0" fillId="36" borderId="11" xfId="0" applyFill="1" applyBorder="1"/>
    <xf numFmtId="164" fontId="0" fillId="36" borderId="11" xfId="0" applyNumberFormat="1" applyFill="1" applyBorder="1"/>
    <xf numFmtId="0" fontId="0" fillId="0" borderId="10" xfId="0" applyBorder="1"/>
    <xf numFmtId="0" fontId="0" fillId="0" borderId="11" xfId="0" applyBorder="1"/>
    <xf numFmtId="164" fontId="0" fillId="0" borderId="11" xfId="0" applyNumberFormat="1" applyBorder="1"/>
    <xf numFmtId="164" fontId="0" fillId="36" borderId="15" xfId="0" applyNumberFormat="1" applyFill="1" applyBorder="1"/>
    <xf numFmtId="164" fontId="0" fillId="36" borderId="17" xfId="0" applyNumberFormat="1" applyFill="1" applyBorder="1"/>
    <xf numFmtId="164" fontId="0" fillId="36" borderId="20" xfId="0" applyNumberFormat="1" applyFill="1" applyBorder="1"/>
    <xf numFmtId="164" fontId="18" fillId="36" borderId="17" xfId="0" applyNumberFormat="1" applyFont="1" applyFill="1" applyBorder="1"/>
    <xf numFmtId="164" fontId="0" fillId="36" borderId="12" xfId="0" applyNumberFormat="1" applyFill="1" applyBorder="1"/>
    <xf numFmtId="164" fontId="0" fillId="0" borderId="12" xfId="0" applyNumberFormat="1" applyBorder="1"/>
    <xf numFmtId="0" fontId="20" fillId="0" borderId="0" xfId="0" applyFont="1"/>
    <xf numFmtId="164" fontId="19" fillId="0" borderId="23" xfId="0" applyNumberFormat="1" applyFont="1" applyBorder="1"/>
    <xf numFmtId="164" fontId="22" fillId="0" borderId="14" xfId="0" applyNumberFormat="1" applyFont="1" applyBorder="1"/>
    <xf numFmtId="164" fontId="22" fillId="0" borderId="0" xfId="0" applyNumberFormat="1" applyFont="1"/>
    <xf numFmtId="0" fontId="0" fillId="0" borderId="16" xfId="0" applyBorder="1" applyAlignment="1">
      <alignment horizontal="left"/>
    </xf>
    <xf numFmtId="0" fontId="0" fillId="0" borderId="17"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21" fillId="0" borderId="0" xfId="0" applyFont="1" applyAlignment="1">
      <alignment horizontal="left" vertical="top" wrapText="1"/>
    </xf>
    <xf numFmtId="0" fontId="21" fillId="0" borderId="0" xfId="0" applyFont="1" applyAlignment="1">
      <alignment horizontal="left" vertical="center" wrapText="1"/>
    </xf>
    <xf numFmtId="0" fontId="0" fillId="0" borderId="0" xfId="0" applyAlignment="1">
      <alignment horizontal="center"/>
    </xf>
    <xf numFmtId="0" fontId="23" fillId="0" borderId="0" xfId="0" applyFont="1" applyAlignment="1">
      <alignment horizontal="left" wrapText="1"/>
    </xf>
    <xf numFmtId="0" fontId="0" fillId="0" borderId="0" xfId="0" applyBorder="1" applyAlignment="1">
      <alignment horizontal="center"/>
    </xf>
    <xf numFmtId="164" fontId="20" fillId="0" borderId="0" xfId="0" applyNumberFormat="1" applyFont="1" applyBorder="1"/>
    <xf numFmtId="0" fontId="0" fillId="0" borderId="0" xfId="0" applyBorder="1" applyAlignment="1">
      <alignment horizontal="left"/>
    </xf>
    <xf numFmtId="0" fontId="0" fillId="0" borderId="0" xfId="0" applyBorder="1"/>
    <xf numFmtId="0" fontId="0" fillId="0" borderId="0" xfId="0" applyBorder="1" applyAlignment="1">
      <alignment horizontal="left"/>
    </xf>
    <xf numFmtId="164" fontId="0" fillId="0" borderId="0" xfId="0" applyNumberFormat="1" applyBorder="1"/>
    <xf numFmtId="164" fontId="20" fillId="0" borderId="0" xfId="0" applyNumberFormat="1" applyFont="1" applyBorder="1" applyAlignment="1">
      <alignment horizontal="center"/>
    </xf>
    <xf numFmtId="0" fontId="0" fillId="0" borderId="0" xfId="0" applyFill="1" applyBorder="1"/>
    <xf numFmtId="164" fontId="19" fillId="0" borderId="23" xfId="0" applyNumberFormat="1" applyFont="1" applyBorder="1" applyAlignment="1">
      <alignment horizontal="center"/>
    </xf>
    <xf numFmtId="0" fontId="16" fillId="37" borderId="13" xfId="0" applyFont="1" applyFill="1" applyBorder="1" applyAlignment="1">
      <alignment horizontal="right" vertical="center"/>
    </xf>
    <xf numFmtId="0" fontId="16" fillId="37" borderId="16" xfId="0" applyFont="1" applyFill="1" applyBorder="1" applyAlignment="1">
      <alignment horizontal="right" vertical="center"/>
    </xf>
    <xf numFmtId="0" fontId="19" fillId="37" borderId="18" xfId="0" applyFont="1" applyFill="1" applyBorder="1" applyAlignment="1">
      <alignment horizontal="right" vertical="center"/>
    </xf>
    <xf numFmtId="164" fontId="24" fillId="37" borderId="26" xfId="0" applyNumberFormat="1" applyFont="1" applyFill="1" applyBorder="1" applyAlignment="1">
      <alignment horizontal="right" vertical="center"/>
    </xf>
    <xf numFmtId="0" fontId="16" fillId="37" borderId="10" xfId="0" applyFont="1" applyFill="1" applyBorder="1"/>
    <xf numFmtId="0" fontId="16" fillId="37" borderId="11" xfId="0" applyFont="1" applyFill="1" applyBorder="1" applyAlignment="1">
      <alignment horizontal="left"/>
    </xf>
    <xf numFmtId="0" fontId="16" fillId="37" borderId="11" xfId="0" applyFont="1" applyFill="1" applyBorder="1" applyAlignment="1">
      <alignment horizontal="center"/>
    </xf>
    <xf numFmtId="0" fontId="16" fillId="37" borderId="12" xfId="0" applyFont="1" applyFill="1" applyBorder="1"/>
    <xf numFmtId="0" fontId="16" fillId="37" borderId="11" xfId="0" applyFont="1" applyFill="1" applyBorder="1"/>
    <xf numFmtId="0" fontId="0" fillId="0" borderId="0" xfId="0" applyAlignment="1">
      <alignment horizontal="right"/>
    </xf>
    <xf numFmtId="0" fontId="25" fillId="0" borderId="0" xfId="0" applyFont="1" applyAlignment="1">
      <alignment horizontal="left"/>
    </xf>
    <xf numFmtId="0" fontId="26" fillId="0" borderId="0" xfId="0" applyFont="1" applyAlignment="1">
      <alignment horizontal="left"/>
    </xf>
    <xf numFmtId="0" fontId="27" fillId="0" borderId="0" xfId="0" applyFont="1" applyAlignment="1">
      <alignment horizontal="left" vertical="center"/>
    </xf>
    <xf numFmtId="0" fontId="22" fillId="0" borderId="0" xfId="0" applyFont="1" applyFill="1" applyAlignment="1">
      <alignment horizontal="left" vertical="center"/>
    </xf>
    <xf numFmtId="0" fontId="27" fillId="0" borderId="0" xfId="0" applyFont="1" applyFill="1" applyAlignment="1">
      <alignment horizontal="left" vertical="center"/>
    </xf>
    <xf numFmtId="0" fontId="0" fillId="0" borderId="24" xfId="0" applyBorder="1" applyAlignment="1">
      <alignment horizontal="center"/>
    </xf>
    <xf numFmtId="0" fontId="27" fillId="0" borderId="0" xfId="0" applyFont="1" applyFill="1" applyAlignment="1">
      <alignment horizontal="left" vertical="center"/>
    </xf>
    <xf numFmtId="164" fontId="19" fillId="0" borderId="25" xfId="0" applyNumberFormat="1" applyFont="1" applyFill="1" applyBorder="1"/>
    <xf numFmtId="0" fontId="0" fillId="0" borderId="0" xfId="0" applyFill="1"/>
    <xf numFmtId="164" fontId="0" fillId="0" borderId="0" xfId="0" applyNumberFormat="1" applyFill="1"/>
    <xf numFmtId="0" fontId="0" fillId="0" borderId="24" xfId="0" applyFill="1" applyBorder="1" applyAlignment="1">
      <alignment horizontal="center"/>
    </xf>
    <xf numFmtId="164" fontId="0" fillId="0" borderId="17" xfId="0" applyNumberFormat="1" applyFill="1" applyBorder="1"/>
    <xf numFmtId="0" fontId="0" fillId="0" borderId="19" xfId="0" applyFill="1" applyBorder="1"/>
    <xf numFmtId="164" fontId="0" fillId="0" borderId="19" xfId="0" applyNumberFormat="1" applyFill="1" applyBorder="1"/>
    <xf numFmtId="164" fontId="0" fillId="0" borderId="20" xfId="0" applyNumberFormat="1" applyFill="1" applyBorder="1"/>
    <xf numFmtId="0" fontId="0" fillId="0" borderId="14" xfId="0" applyFill="1" applyBorder="1"/>
    <xf numFmtId="164" fontId="0" fillId="0" borderId="14" xfId="0" applyNumberFormat="1" applyFill="1" applyBorder="1"/>
    <xf numFmtId="164" fontId="0" fillId="0" borderId="15" xfId="0" applyNumberFormat="1" applyFill="1" applyBorder="1"/>
    <xf numFmtId="0" fontId="0" fillId="38" borderId="21" xfId="0" applyFill="1" applyBorder="1"/>
    <xf numFmtId="0" fontId="0" fillId="38" borderId="22" xfId="0" applyFill="1" applyBorder="1"/>
    <xf numFmtId="0" fontId="0" fillId="38" borderId="27" xfId="0" applyFill="1" applyBorder="1"/>
    <xf numFmtId="0" fontId="0" fillId="38" borderId="14" xfId="0" applyFill="1" applyBorder="1"/>
    <xf numFmtId="164" fontId="0" fillId="38" borderId="14" xfId="0" applyNumberFormat="1" applyFill="1" applyBorder="1"/>
    <xf numFmtId="0" fontId="0" fillId="38" borderId="0" xfId="0" applyFill="1"/>
    <xf numFmtId="164" fontId="0" fillId="38" borderId="0" xfId="0" applyNumberFormat="1" applyFill="1"/>
    <xf numFmtId="0" fontId="0" fillId="38" borderId="19" xfId="0" applyFill="1" applyBorder="1"/>
    <xf numFmtId="164" fontId="0" fillId="38" borderId="19" xfId="0" applyNumberFormat="1" applyFill="1" applyBorder="1"/>
    <xf numFmtId="164" fontId="0" fillId="38" borderId="15" xfId="0" applyNumberFormat="1" applyFill="1" applyBorder="1"/>
    <xf numFmtId="164" fontId="0" fillId="38" borderId="17" xfId="0" applyNumberFormat="1" applyFill="1" applyBorder="1"/>
    <xf numFmtId="164" fontId="0" fillId="38" borderId="20" xfId="0" applyNumberFormat="1" applyFill="1" applyBorder="1"/>
    <xf numFmtId="0" fontId="16" fillId="0" borderId="11" xfId="0" applyFont="1" applyFill="1" applyBorder="1" applyAlignment="1">
      <alignment horizontal="center"/>
    </xf>
    <xf numFmtId="0" fontId="18" fillId="0" borderId="24" xfId="0" applyFont="1" applyFill="1" applyBorder="1" applyAlignment="1">
      <alignment horizontal="center"/>
    </xf>
    <xf numFmtId="0" fontId="0" fillId="0" borderId="18" xfId="0" applyFill="1" applyBorder="1"/>
    <xf numFmtId="0" fontId="0" fillId="0" borderId="13" xfId="0" applyFill="1" applyBorder="1"/>
    <xf numFmtId="0" fontId="0" fillId="0" borderId="16" xfId="0" applyFill="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1935481</xdr:colOff>
      <xdr:row>6</xdr:row>
      <xdr:rowOff>4879</xdr:rowOff>
    </xdr:to>
    <xdr:pic>
      <xdr:nvPicPr>
        <xdr:cNvPr id="4" name="Picture 3">
          <a:extLst>
            <a:ext uri="{FF2B5EF4-FFF2-40B4-BE49-F238E27FC236}">
              <a16:creationId xmlns:a16="http://schemas.microsoft.com/office/drawing/2014/main" id="{8201E79F-0BBF-66F2-C0C3-DF0D71FDFB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089910" cy="1208839"/>
        </a:xfrm>
        <a:prstGeom prst="rect">
          <a:avLst/>
        </a:prstGeom>
      </xdr:spPr>
    </xdr:pic>
    <xdr:clientData/>
  </xdr:twoCellAnchor>
  <xdr:twoCellAnchor editAs="oneCell">
    <xdr:from>
      <xdr:col>0</xdr:col>
      <xdr:colOff>11430</xdr:colOff>
      <xdr:row>229</xdr:row>
      <xdr:rowOff>15240</xdr:rowOff>
    </xdr:from>
    <xdr:to>
      <xdr:col>1</xdr:col>
      <xdr:colOff>2537460</xdr:colOff>
      <xdr:row>233</xdr:row>
      <xdr:rowOff>198967</xdr:rowOff>
    </xdr:to>
    <xdr:pic>
      <xdr:nvPicPr>
        <xdr:cNvPr id="5" name="Picture 4">
          <a:extLst>
            <a:ext uri="{FF2B5EF4-FFF2-40B4-BE49-F238E27FC236}">
              <a16:creationId xmlns:a16="http://schemas.microsoft.com/office/drawing/2014/main" id="{B6EE7C5D-1346-1539-F0C2-FCB1A0E91D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 y="40904160"/>
          <a:ext cx="3680460" cy="1265767"/>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Craig Bell" id="{B6879480-49BB-4C0B-94CF-28291CB7B369}" userId="3a8ff100b6de725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41" dT="2024-12-03T17:39:14.79" personId="{B6879480-49BB-4C0B-94CF-28291CB7B369}" id="{199F7DBA-A217-4836-8626-8F9E32CB9329}">
    <text>This is the maximum price, as per the notes below. The price is £4.36 per 100g, calculated upon collection.</text>
  </threadedComment>
  <threadedComment ref="D42" dT="2024-12-03T17:39:35.74" personId="{B6879480-49BB-4C0B-94CF-28291CB7B369}" id="{23D9EC5A-B1B2-43D2-BE1D-8A78E469031B}">
    <text xml:space="preserve">This is the maximum price, as per the notes below. The price is £4.80 per 100g, calculated upon collection.
</text>
  </threadedComment>
  <threadedComment ref="D43" dT="2024-12-03T17:40:02.17" personId="{B6879480-49BB-4C0B-94CF-28291CB7B369}" id="{D444F569-46CF-448D-AB48-B1B04B319714}">
    <text xml:space="preserve">This is the maximum price, as per the notes below. The price is £3.37 per 100g, calculated upon collection.
</text>
  </threadedComment>
  <threadedComment ref="D44" dT="2024-12-03T17:40:50.24" personId="{B6879480-49BB-4C0B-94CF-28291CB7B369}" id="{8ACCBD16-DB6D-4612-9736-71D2CA849924}">
    <text xml:space="preserve">This is the maximum price, as per the notes below. The price is £3.50 per 100g, calculated upon collection.
</text>
  </threadedComment>
  <threadedComment ref="D45" dT="2024-12-03T17:41:10.45" personId="{B6879480-49BB-4C0B-94CF-28291CB7B369}" id="{7A81F3FC-A0DE-46EC-9D1C-8290FA539E8D}">
    <text xml:space="preserve">This is the maximum price, as per the notes below. The price is £3.37 per 100g, calculated upon collection.
</text>
  </threadedComment>
  <threadedComment ref="D46" dT="2024-12-03T17:41:25.54" personId="{B6879480-49BB-4C0B-94CF-28291CB7B369}" id="{D76241F5-AC77-4F88-9669-445EDEBDC1B5}">
    <text xml:space="preserve">This is the maximum price, as per the notes below. The price is £3.50 per 100g, calculated upon collection.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983AD-A940-48FC-ACD6-CCEA5688C3DF}">
  <dimension ref="A1:F235"/>
  <sheetViews>
    <sheetView tabSelected="1" view="pageLayout" zoomScaleNormal="100" workbookViewId="0">
      <selection activeCell="A11" sqref="A11:F11"/>
    </sheetView>
  </sheetViews>
  <sheetFormatPr defaultRowHeight="14.4" x14ac:dyDescent="0.55000000000000004"/>
  <cols>
    <col min="1" max="1" width="16.1015625" customWidth="1"/>
    <col min="2" max="2" width="43.20703125" bestFit="1" customWidth="1"/>
    <col min="3" max="3" width="37" customWidth="1"/>
    <col min="4" max="4" width="9.7890625" customWidth="1"/>
    <col min="5" max="5" width="15.41796875" style="59" customWidth="1"/>
    <col min="6" max="6" width="9.5234375" style="2" customWidth="1"/>
  </cols>
  <sheetData>
    <row r="1" spans="1:6" x14ac:dyDescent="0.55000000000000004">
      <c r="C1" s="70" t="s">
        <v>377</v>
      </c>
      <c r="D1" s="54"/>
      <c r="E1" s="55"/>
      <c r="F1" s="56"/>
    </row>
    <row r="2" spans="1:6" ht="14.4" customHeight="1" x14ac:dyDescent="0.55000000000000004">
      <c r="C2" s="71" t="s">
        <v>356</v>
      </c>
      <c r="D2" s="52"/>
      <c r="E2" s="63"/>
      <c r="F2" s="53"/>
    </row>
    <row r="3" spans="1:6" x14ac:dyDescent="0.55000000000000004">
      <c r="C3" s="71" t="s">
        <v>357</v>
      </c>
      <c r="D3" s="52"/>
      <c r="E3" s="63"/>
      <c r="F3" s="53"/>
    </row>
    <row r="4" spans="1:6" ht="14.7" thickBot="1" x14ac:dyDescent="0.6">
      <c r="C4" s="71" t="s">
        <v>358</v>
      </c>
      <c r="D4" s="52"/>
      <c r="E4" s="63"/>
      <c r="F4" s="53"/>
    </row>
    <row r="5" spans="1:6" s="48" customFormat="1" ht="18.3" customHeight="1" thickBot="1" x14ac:dyDescent="0.75">
      <c r="A5"/>
      <c r="C5" s="71" t="s">
        <v>378</v>
      </c>
      <c r="D5" s="69"/>
      <c r="E5" s="73" t="s">
        <v>383</v>
      </c>
      <c r="F5" s="49">
        <v>0</v>
      </c>
    </row>
    <row r="6" spans="1:6" s="48" customFormat="1" ht="18.600000000000001" thickBot="1" x14ac:dyDescent="0.75">
      <c r="A6"/>
      <c r="C6" s="72" t="s">
        <v>369</v>
      </c>
      <c r="D6" s="87">
        <f>SUM(F33:F226)+F24+F25+F26+F28</f>
        <v>0</v>
      </c>
      <c r="E6" s="67"/>
      <c r="F6" s="62"/>
    </row>
    <row r="7" spans="1:6" x14ac:dyDescent="0.55000000000000004">
      <c r="B7" s="14"/>
      <c r="C7" s="1"/>
    </row>
    <row r="8" spans="1:6" ht="14.4" customHeight="1" x14ac:dyDescent="0.55000000000000004">
      <c r="A8" s="60" t="s">
        <v>390</v>
      </c>
      <c r="B8" s="60"/>
      <c r="C8" s="60"/>
      <c r="D8" s="60"/>
      <c r="E8" s="60"/>
      <c r="F8" s="60"/>
    </row>
    <row r="9" spans="1:6" x14ac:dyDescent="0.55000000000000004">
      <c r="A9" s="60"/>
      <c r="B9" s="60"/>
      <c r="C9" s="60"/>
      <c r="D9" s="60"/>
      <c r="E9" s="60"/>
      <c r="F9" s="60"/>
    </row>
    <row r="10" spans="1:6" x14ac:dyDescent="0.55000000000000004">
      <c r="A10" s="57"/>
      <c r="B10" s="57"/>
      <c r="C10" s="57"/>
      <c r="D10" s="57"/>
      <c r="E10" s="57"/>
      <c r="F10" s="57"/>
    </row>
    <row r="11" spans="1:6" ht="14.4" customHeight="1" x14ac:dyDescent="0.55000000000000004">
      <c r="A11" s="58" t="s">
        <v>392</v>
      </c>
      <c r="B11" s="58"/>
      <c r="C11" s="58"/>
      <c r="D11" s="58"/>
      <c r="E11" s="58"/>
      <c r="F11" s="58"/>
    </row>
    <row r="12" spans="1:6" ht="14.4" customHeight="1" x14ac:dyDescent="0.55000000000000004">
      <c r="A12" s="58" t="s">
        <v>395</v>
      </c>
      <c r="B12" s="58"/>
      <c r="C12" s="58"/>
      <c r="D12" s="58"/>
      <c r="E12" s="58"/>
      <c r="F12" s="58"/>
    </row>
    <row r="13" spans="1:6" ht="14.4" customHeight="1" x14ac:dyDescent="0.55000000000000004">
      <c r="A13" s="58"/>
      <c r="B13" s="58"/>
      <c r="C13" s="58"/>
      <c r="D13" s="58"/>
      <c r="E13" s="58"/>
      <c r="F13" s="58"/>
    </row>
    <row r="14" spans="1:6" ht="14.4" customHeight="1" x14ac:dyDescent="0.55000000000000004">
      <c r="A14" s="58" t="s">
        <v>396</v>
      </c>
      <c r="B14" s="58"/>
      <c r="C14" s="58"/>
      <c r="D14" s="58"/>
      <c r="E14" s="58"/>
      <c r="F14" s="58"/>
    </row>
    <row r="15" spans="1:6" ht="14.4" customHeight="1" x14ac:dyDescent="0.55000000000000004">
      <c r="A15" s="58" t="s">
        <v>380</v>
      </c>
      <c r="B15" s="58"/>
      <c r="C15" s="58"/>
      <c r="D15" s="58"/>
      <c r="E15" s="58"/>
      <c r="F15" s="58"/>
    </row>
    <row r="16" spans="1:6" ht="14.4" customHeight="1" x14ac:dyDescent="0.55000000000000004">
      <c r="A16" s="58" t="s">
        <v>389</v>
      </c>
      <c r="B16" s="58"/>
      <c r="C16" s="58"/>
      <c r="D16" s="58"/>
      <c r="E16" s="58"/>
      <c r="F16" s="58"/>
    </row>
    <row r="17" spans="1:6" ht="14.4" customHeight="1" x14ac:dyDescent="0.55000000000000004">
      <c r="A17" s="58" t="s">
        <v>381</v>
      </c>
      <c r="B17" s="58"/>
      <c r="C17" s="58"/>
      <c r="D17" s="58"/>
      <c r="E17" s="58"/>
      <c r="F17" s="58"/>
    </row>
    <row r="18" spans="1:6" x14ac:dyDescent="0.55000000000000004">
      <c r="A18" s="83" t="s">
        <v>397</v>
      </c>
      <c r="B18" s="83"/>
      <c r="C18" s="83"/>
      <c r="D18" s="83"/>
      <c r="E18" s="83"/>
      <c r="F18" s="83"/>
    </row>
    <row r="19" spans="1:6" x14ac:dyDescent="0.55000000000000004">
      <c r="A19" s="84" t="s">
        <v>393</v>
      </c>
      <c r="B19" s="84"/>
      <c r="C19" s="84"/>
      <c r="D19" s="84"/>
      <c r="E19" s="84"/>
      <c r="F19" s="84"/>
    </row>
    <row r="20" spans="1:6" x14ac:dyDescent="0.55000000000000004">
      <c r="A20" s="86"/>
      <c r="B20" s="86"/>
      <c r="C20" s="86"/>
      <c r="D20" s="86"/>
      <c r="E20" s="86"/>
      <c r="F20" s="86"/>
    </row>
    <row r="21" spans="1:6" x14ac:dyDescent="0.55000000000000004">
      <c r="A21" s="82" t="s">
        <v>384</v>
      </c>
      <c r="B21" s="82"/>
      <c r="C21" s="82"/>
      <c r="D21" s="82"/>
      <c r="E21" s="82"/>
      <c r="F21" s="82"/>
    </row>
    <row r="22" spans="1:6" x14ac:dyDescent="0.55000000000000004">
      <c r="B22" s="14"/>
      <c r="C22" s="1"/>
    </row>
    <row r="23" spans="1:6" x14ac:dyDescent="0.55000000000000004">
      <c r="A23" s="74" t="s">
        <v>360</v>
      </c>
      <c r="B23" s="75" t="s">
        <v>361</v>
      </c>
      <c r="C23" s="75"/>
      <c r="D23" s="76" t="s">
        <v>366</v>
      </c>
      <c r="E23" s="76" t="s">
        <v>359</v>
      </c>
      <c r="F23" s="77" t="s">
        <v>365</v>
      </c>
    </row>
    <row r="24" spans="1:6" x14ac:dyDescent="0.55000000000000004">
      <c r="A24" s="8" t="s">
        <v>362</v>
      </c>
      <c r="B24" s="16" t="s">
        <v>368</v>
      </c>
      <c r="C24" s="16"/>
      <c r="D24" s="10">
        <v>0</v>
      </c>
      <c r="E24" s="85"/>
      <c r="F24" s="17">
        <f>D24*E24</f>
        <v>0</v>
      </c>
    </row>
    <row r="25" spans="1:6" x14ac:dyDescent="0.55000000000000004">
      <c r="A25" s="7" t="s">
        <v>363</v>
      </c>
      <c r="B25" s="18" t="s">
        <v>370</v>
      </c>
      <c r="C25" s="18"/>
      <c r="D25" s="2">
        <v>2</v>
      </c>
      <c r="E25" s="85"/>
      <c r="F25" s="19">
        <f>D25*E25</f>
        <v>0</v>
      </c>
    </row>
    <row r="26" spans="1:6" x14ac:dyDescent="0.55000000000000004">
      <c r="A26" s="11" t="s">
        <v>364</v>
      </c>
      <c r="B26" s="20" t="s">
        <v>367</v>
      </c>
      <c r="C26" s="20"/>
      <c r="D26" s="13">
        <v>20</v>
      </c>
      <c r="E26" s="85"/>
      <c r="F26" s="21">
        <f t="shared" ref="F26:F28" si="0">D26*E26</f>
        <v>0</v>
      </c>
    </row>
    <row r="27" spans="1:6" x14ac:dyDescent="0.55000000000000004">
      <c r="A27" s="64"/>
      <c r="B27" s="65"/>
      <c r="C27" s="65"/>
      <c r="D27" s="66"/>
      <c r="E27" s="61"/>
      <c r="F27" s="66"/>
    </row>
    <row r="28" spans="1:6" x14ac:dyDescent="0.55000000000000004">
      <c r="A28" s="36" t="s">
        <v>379</v>
      </c>
      <c r="B28" s="37" t="s">
        <v>391</v>
      </c>
      <c r="C28" s="37"/>
      <c r="D28" s="38">
        <v>10</v>
      </c>
      <c r="E28" s="90"/>
      <c r="F28" s="46">
        <f t="shared" si="0"/>
        <v>0</v>
      </c>
    </row>
    <row r="29" spans="1:6" x14ac:dyDescent="0.55000000000000004">
      <c r="A29" s="64"/>
      <c r="B29" s="64"/>
      <c r="C29" s="64"/>
      <c r="D29" s="66"/>
      <c r="E29" s="61"/>
      <c r="F29" s="66"/>
    </row>
    <row r="30" spans="1:6" x14ac:dyDescent="0.55000000000000004">
      <c r="A30" s="68" t="s">
        <v>382</v>
      </c>
      <c r="B30" s="64"/>
      <c r="C30" s="64"/>
      <c r="D30" s="66"/>
      <c r="E30" s="61"/>
      <c r="F30" s="66"/>
    </row>
    <row r="31" spans="1:6" x14ac:dyDescent="0.55000000000000004">
      <c r="A31" s="68"/>
      <c r="B31" s="64"/>
      <c r="C31" s="64"/>
      <c r="D31" s="66"/>
      <c r="E31" s="61"/>
      <c r="F31" s="66"/>
    </row>
    <row r="32" spans="1:6" s="1" customFormat="1" x14ac:dyDescent="0.55000000000000004">
      <c r="A32" s="74" t="s">
        <v>3</v>
      </c>
      <c r="B32" s="78" t="s">
        <v>0</v>
      </c>
      <c r="C32" s="78" t="s">
        <v>1</v>
      </c>
      <c r="D32" s="76" t="s">
        <v>365</v>
      </c>
      <c r="E32" s="76" t="s">
        <v>359</v>
      </c>
      <c r="F32" s="77" t="s">
        <v>365</v>
      </c>
    </row>
    <row r="33" spans="1:6" x14ac:dyDescent="0.55000000000000004">
      <c r="A33" s="24" t="s">
        <v>138</v>
      </c>
      <c r="B33" s="25" t="s">
        <v>141</v>
      </c>
      <c r="C33" s="25" t="s">
        <v>251</v>
      </c>
      <c r="D33" s="26">
        <v>3.55</v>
      </c>
      <c r="E33" s="90"/>
      <c r="F33" s="42">
        <f>D33*E33</f>
        <v>0</v>
      </c>
    </row>
    <row r="34" spans="1:6" x14ac:dyDescent="0.55000000000000004">
      <c r="A34" s="27" t="s">
        <v>138</v>
      </c>
      <c r="B34" s="22" t="s">
        <v>156</v>
      </c>
      <c r="C34" s="22" t="s">
        <v>246</v>
      </c>
      <c r="D34" s="23">
        <v>2.95</v>
      </c>
      <c r="E34" s="90"/>
      <c r="F34" s="43">
        <f t="shared" ref="F34:F99" si="1">D34*E34</f>
        <v>0</v>
      </c>
    </row>
    <row r="35" spans="1:6" x14ac:dyDescent="0.55000000000000004">
      <c r="A35" s="27" t="s">
        <v>138</v>
      </c>
      <c r="B35" s="22" t="s">
        <v>158</v>
      </c>
      <c r="C35" s="22" t="s">
        <v>247</v>
      </c>
      <c r="D35" s="23">
        <v>3.2</v>
      </c>
      <c r="E35" s="90"/>
      <c r="F35" s="43">
        <f t="shared" si="1"/>
        <v>0</v>
      </c>
    </row>
    <row r="36" spans="1:6" x14ac:dyDescent="0.55000000000000004">
      <c r="A36" s="27" t="s">
        <v>138</v>
      </c>
      <c r="B36" s="22" t="s">
        <v>157</v>
      </c>
      <c r="C36" s="22" t="s">
        <v>248</v>
      </c>
      <c r="D36" s="23">
        <v>2.95</v>
      </c>
      <c r="E36" s="90"/>
      <c r="F36" s="43">
        <f t="shared" si="1"/>
        <v>0</v>
      </c>
    </row>
    <row r="37" spans="1:6" x14ac:dyDescent="0.55000000000000004">
      <c r="A37" s="27" t="s">
        <v>138</v>
      </c>
      <c r="B37" s="22" t="s">
        <v>155</v>
      </c>
      <c r="C37" s="22" t="s">
        <v>249</v>
      </c>
      <c r="D37" s="23">
        <v>2.35</v>
      </c>
      <c r="E37" s="90"/>
      <c r="F37" s="43">
        <f t="shared" si="1"/>
        <v>0</v>
      </c>
    </row>
    <row r="38" spans="1:6" x14ac:dyDescent="0.55000000000000004">
      <c r="A38" s="27" t="s">
        <v>138</v>
      </c>
      <c r="B38" s="22" t="s">
        <v>139</v>
      </c>
      <c r="C38" s="22" t="s">
        <v>250</v>
      </c>
      <c r="D38" s="23">
        <v>3.4</v>
      </c>
      <c r="E38" s="90"/>
      <c r="F38" s="43">
        <f t="shared" si="1"/>
        <v>0</v>
      </c>
    </row>
    <row r="39" spans="1:6" x14ac:dyDescent="0.55000000000000004">
      <c r="A39" s="27" t="s">
        <v>138</v>
      </c>
      <c r="B39" s="22" t="s">
        <v>136</v>
      </c>
      <c r="C39" s="22" t="s">
        <v>252</v>
      </c>
      <c r="D39" s="23">
        <v>3.2</v>
      </c>
      <c r="E39" s="90"/>
      <c r="F39" s="43">
        <f t="shared" si="1"/>
        <v>0</v>
      </c>
    </row>
    <row r="40" spans="1:6" x14ac:dyDescent="0.55000000000000004">
      <c r="A40" s="28" t="s">
        <v>138</v>
      </c>
      <c r="B40" s="29" t="s">
        <v>140</v>
      </c>
      <c r="C40" s="29" t="s">
        <v>253</v>
      </c>
      <c r="D40" s="30">
        <v>3.85</v>
      </c>
      <c r="E40" s="90"/>
      <c r="F40" s="44">
        <f t="shared" si="1"/>
        <v>0</v>
      </c>
    </row>
    <row r="41" spans="1:6" x14ac:dyDescent="0.55000000000000004">
      <c r="A41" s="8" t="s">
        <v>22</v>
      </c>
      <c r="B41" s="9" t="s">
        <v>371</v>
      </c>
      <c r="C41" s="9" t="s">
        <v>203</v>
      </c>
      <c r="D41" s="50">
        <v>10.46</v>
      </c>
      <c r="E41" s="90"/>
      <c r="F41" s="17">
        <f t="shared" si="1"/>
        <v>0</v>
      </c>
    </row>
    <row r="42" spans="1:6" x14ac:dyDescent="0.55000000000000004">
      <c r="A42" s="7" t="s">
        <v>22</v>
      </c>
      <c r="B42" t="s">
        <v>372</v>
      </c>
      <c r="C42" t="s">
        <v>204</v>
      </c>
      <c r="D42" s="51">
        <v>10.56</v>
      </c>
      <c r="E42" s="90"/>
      <c r="F42" s="19">
        <f t="shared" si="1"/>
        <v>0</v>
      </c>
    </row>
    <row r="43" spans="1:6" x14ac:dyDescent="0.55000000000000004">
      <c r="A43" s="7" t="s">
        <v>22</v>
      </c>
      <c r="B43" t="s">
        <v>373</v>
      </c>
      <c r="C43" t="s">
        <v>205</v>
      </c>
      <c r="D43" s="51">
        <v>10.45</v>
      </c>
      <c r="E43" s="90"/>
      <c r="F43" s="19">
        <f t="shared" si="1"/>
        <v>0</v>
      </c>
    </row>
    <row r="44" spans="1:6" x14ac:dyDescent="0.55000000000000004">
      <c r="A44" s="7" t="s">
        <v>22</v>
      </c>
      <c r="B44" t="s">
        <v>374</v>
      </c>
      <c r="C44" t="s">
        <v>200</v>
      </c>
      <c r="D44" s="51">
        <v>8.4</v>
      </c>
      <c r="E44" s="90"/>
      <c r="F44" s="19">
        <f t="shared" si="1"/>
        <v>0</v>
      </c>
    </row>
    <row r="45" spans="1:6" x14ac:dyDescent="0.55000000000000004">
      <c r="A45" s="7" t="s">
        <v>22</v>
      </c>
      <c r="B45" t="s">
        <v>375</v>
      </c>
      <c r="C45" t="s">
        <v>201</v>
      </c>
      <c r="D45" s="51">
        <v>6.74</v>
      </c>
      <c r="E45" s="90"/>
      <c r="F45" s="19">
        <f t="shared" si="1"/>
        <v>0</v>
      </c>
    </row>
    <row r="46" spans="1:6" x14ac:dyDescent="0.55000000000000004">
      <c r="A46" s="7" t="s">
        <v>22</v>
      </c>
      <c r="B46" t="s">
        <v>376</v>
      </c>
      <c r="C46" t="s">
        <v>224</v>
      </c>
      <c r="D46" s="51">
        <v>8.4</v>
      </c>
      <c r="E46" s="90"/>
      <c r="F46" s="19">
        <f t="shared" si="1"/>
        <v>0</v>
      </c>
    </row>
    <row r="47" spans="1:6" x14ac:dyDescent="0.55000000000000004">
      <c r="A47" s="7" t="s">
        <v>22</v>
      </c>
      <c r="B47" t="s">
        <v>208</v>
      </c>
      <c r="C47" t="s">
        <v>223</v>
      </c>
      <c r="D47" s="2">
        <v>9.6</v>
      </c>
      <c r="E47" s="90"/>
      <c r="F47" s="19">
        <f t="shared" si="1"/>
        <v>0</v>
      </c>
    </row>
    <row r="48" spans="1:6" x14ac:dyDescent="0.55000000000000004">
      <c r="A48" s="7" t="s">
        <v>22</v>
      </c>
      <c r="B48" t="s">
        <v>209</v>
      </c>
      <c r="C48" t="s">
        <v>202</v>
      </c>
      <c r="D48" s="2">
        <v>5.0999999999999996</v>
      </c>
      <c r="E48" s="90"/>
      <c r="F48" s="19">
        <f t="shared" si="1"/>
        <v>0</v>
      </c>
    </row>
    <row r="49" spans="1:6" x14ac:dyDescent="0.55000000000000004">
      <c r="A49" s="7" t="s">
        <v>22</v>
      </c>
      <c r="B49" t="s">
        <v>210</v>
      </c>
      <c r="C49" t="s">
        <v>211</v>
      </c>
      <c r="D49" s="2">
        <v>6.99</v>
      </c>
      <c r="E49" s="90"/>
      <c r="F49" s="19">
        <f t="shared" si="1"/>
        <v>0</v>
      </c>
    </row>
    <row r="50" spans="1:6" x14ac:dyDescent="0.55000000000000004">
      <c r="A50" s="7" t="s">
        <v>22</v>
      </c>
      <c r="B50" t="s">
        <v>212</v>
      </c>
      <c r="C50" t="s">
        <v>165</v>
      </c>
      <c r="D50" s="2">
        <v>4.59</v>
      </c>
      <c r="E50" s="90"/>
      <c r="F50" s="19">
        <f t="shared" si="1"/>
        <v>0</v>
      </c>
    </row>
    <row r="51" spans="1:6" x14ac:dyDescent="0.55000000000000004">
      <c r="A51" s="7" t="s">
        <v>22</v>
      </c>
      <c r="B51" t="s">
        <v>207</v>
      </c>
      <c r="C51" t="s">
        <v>206</v>
      </c>
      <c r="D51" s="2">
        <v>5.3</v>
      </c>
      <c r="E51" s="90"/>
      <c r="F51" s="19">
        <f t="shared" si="1"/>
        <v>0</v>
      </c>
    </row>
    <row r="52" spans="1:6" x14ac:dyDescent="0.55000000000000004">
      <c r="A52" s="7" t="s">
        <v>22</v>
      </c>
      <c r="B52" t="s">
        <v>21</v>
      </c>
      <c r="C52" t="s">
        <v>199</v>
      </c>
      <c r="D52" s="2">
        <v>4.6900000000000004</v>
      </c>
      <c r="E52" s="90"/>
      <c r="F52" s="19">
        <f t="shared" si="1"/>
        <v>0</v>
      </c>
    </row>
    <row r="53" spans="1:6" x14ac:dyDescent="0.55000000000000004">
      <c r="A53" s="7" t="s">
        <v>22</v>
      </c>
      <c r="B53" t="s">
        <v>23</v>
      </c>
      <c r="C53" t="s">
        <v>166</v>
      </c>
      <c r="D53" s="2">
        <v>6.29</v>
      </c>
      <c r="E53" s="90"/>
      <c r="F53" s="19">
        <f t="shared" si="1"/>
        <v>0</v>
      </c>
    </row>
    <row r="54" spans="1:6" x14ac:dyDescent="0.55000000000000004">
      <c r="A54" s="7" t="s">
        <v>22</v>
      </c>
      <c r="B54" t="s">
        <v>214</v>
      </c>
      <c r="C54" t="s">
        <v>218</v>
      </c>
      <c r="D54" s="2">
        <v>4.9000000000000004</v>
      </c>
      <c r="E54" s="90"/>
      <c r="F54" s="19">
        <f t="shared" si="1"/>
        <v>0</v>
      </c>
    </row>
    <row r="55" spans="1:6" x14ac:dyDescent="0.55000000000000004">
      <c r="A55" s="7" t="s">
        <v>22</v>
      </c>
      <c r="B55" t="s">
        <v>215</v>
      </c>
      <c r="C55" t="s">
        <v>219</v>
      </c>
      <c r="D55" s="2">
        <v>5.9</v>
      </c>
      <c r="E55" s="90"/>
      <c r="F55" s="19">
        <f t="shared" si="1"/>
        <v>0</v>
      </c>
    </row>
    <row r="56" spans="1:6" x14ac:dyDescent="0.55000000000000004">
      <c r="A56" s="7" t="s">
        <v>22</v>
      </c>
      <c r="B56" t="s">
        <v>213</v>
      </c>
      <c r="C56" t="s">
        <v>167</v>
      </c>
      <c r="D56" s="2">
        <v>4.99</v>
      </c>
      <c r="E56" s="90"/>
      <c r="F56" s="19">
        <f t="shared" si="1"/>
        <v>0</v>
      </c>
    </row>
    <row r="57" spans="1:6" x14ac:dyDescent="0.55000000000000004">
      <c r="A57" s="7" t="s">
        <v>22</v>
      </c>
      <c r="B57" t="s">
        <v>216</v>
      </c>
      <c r="C57" t="s">
        <v>220</v>
      </c>
      <c r="D57" s="2">
        <v>6.3</v>
      </c>
      <c r="E57" s="90"/>
      <c r="F57" s="19">
        <f t="shared" si="1"/>
        <v>0</v>
      </c>
    </row>
    <row r="58" spans="1:6" x14ac:dyDescent="0.55000000000000004">
      <c r="A58" s="7" t="s">
        <v>22</v>
      </c>
      <c r="B58" t="s">
        <v>221</v>
      </c>
      <c r="C58" t="s">
        <v>222</v>
      </c>
      <c r="D58" s="2">
        <v>5.25</v>
      </c>
      <c r="E58" s="90"/>
      <c r="F58" s="19">
        <f t="shared" si="1"/>
        <v>0</v>
      </c>
    </row>
    <row r="59" spans="1:6" x14ac:dyDescent="0.55000000000000004">
      <c r="A59" s="11" t="s">
        <v>22</v>
      </c>
      <c r="B59" s="12" t="s">
        <v>217</v>
      </c>
      <c r="C59" s="12" t="s">
        <v>168</v>
      </c>
      <c r="D59" s="13">
        <v>4.8499999999999996</v>
      </c>
      <c r="E59" s="90"/>
      <c r="F59" s="21">
        <f t="shared" si="1"/>
        <v>0</v>
      </c>
    </row>
    <row r="60" spans="1:6" x14ac:dyDescent="0.55000000000000004">
      <c r="A60" s="24" t="s">
        <v>78</v>
      </c>
      <c r="B60" s="25" t="s">
        <v>97</v>
      </c>
      <c r="C60" s="25" t="s">
        <v>285</v>
      </c>
      <c r="D60" s="26">
        <v>6.99</v>
      </c>
      <c r="E60" s="90"/>
      <c r="F60" s="42">
        <f t="shared" si="1"/>
        <v>0</v>
      </c>
    </row>
    <row r="61" spans="1:6" x14ac:dyDescent="0.55000000000000004">
      <c r="A61" s="27" t="s">
        <v>78</v>
      </c>
      <c r="B61" s="22" t="s">
        <v>85</v>
      </c>
      <c r="C61" s="22" t="s">
        <v>279</v>
      </c>
      <c r="D61" s="23">
        <v>7.89</v>
      </c>
      <c r="E61" s="90"/>
      <c r="F61" s="43">
        <f t="shared" si="1"/>
        <v>0</v>
      </c>
    </row>
    <row r="62" spans="1:6" x14ac:dyDescent="0.55000000000000004">
      <c r="A62" s="27" t="s">
        <v>78</v>
      </c>
      <c r="B62" s="22" t="s">
        <v>86</v>
      </c>
      <c r="C62" s="22" t="s">
        <v>282</v>
      </c>
      <c r="D62" s="23">
        <v>7.89</v>
      </c>
      <c r="E62" s="90"/>
      <c r="F62" s="43">
        <f t="shared" si="1"/>
        <v>0</v>
      </c>
    </row>
    <row r="63" spans="1:6" s="1" customFormat="1" x14ac:dyDescent="0.55000000000000004">
      <c r="A63" s="74" t="s">
        <v>3</v>
      </c>
      <c r="B63" s="78" t="s">
        <v>0</v>
      </c>
      <c r="C63" s="78" t="s">
        <v>1</v>
      </c>
      <c r="D63" s="76" t="s">
        <v>365</v>
      </c>
      <c r="E63" s="110" t="s">
        <v>359</v>
      </c>
      <c r="F63" s="77" t="s">
        <v>365</v>
      </c>
    </row>
    <row r="64" spans="1:6" x14ac:dyDescent="0.55000000000000004">
      <c r="A64" s="27" t="s">
        <v>78</v>
      </c>
      <c r="B64" s="22" t="s">
        <v>87</v>
      </c>
      <c r="C64" s="22" t="s">
        <v>283</v>
      </c>
      <c r="D64" s="23">
        <v>7.89</v>
      </c>
      <c r="E64" s="90"/>
      <c r="F64" s="43">
        <f t="shared" si="1"/>
        <v>0</v>
      </c>
    </row>
    <row r="65" spans="1:6" x14ac:dyDescent="0.55000000000000004">
      <c r="A65" s="27" t="s">
        <v>78</v>
      </c>
      <c r="B65" s="22" t="s">
        <v>88</v>
      </c>
      <c r="C65" s="22" t="s">
        <v>288</v>
      </c>
      <c r="D65" s="23">
        <v>7.89</v>
      </c>
      <c r="E65" s="90"/>
      <c r="F65" s="43">
        <f t="shared" si="1"/>
        <v>0</v>
      </c>
    </row>
    <row r="66" spans="1:6" x14ac:dyDescent="0.55000000000000004">
      <c r="A66" s="27" t="s">
        <v>78</v>
      </c>
      <c r="B66" s="22" t="s">
        <v>89</v>
      </c>
      <c r="C66" s="22" t="s">
        <v>284</v>
      </c>
      <c r="D66" s="23">
        <v>7.89</v>
      </c>
      <c r="E66" s="90"/>
      <c r="F66" s="43">
        <f t="shared" si="1"/>
        <v>0</v>
      </c>
    </row>
    <row r="67" spans="1:6" x14ac:dyDescent="0.55000000000000004">
      <c r="A67" s="27" t="s">
        <v>78</v>
      </c>
      <c r="B67" s="22" t="s">
        <v>77</v>
      </c>
      <c r="C67" s="22" t="s">
        <v>276</v>
      </c>
      <c r="D67" s="23">
        <v>4.6900000000000004</v>
      </c>
      <c r="E67" s="90"/>
      <c r="F67" s="43">
        <f t="shared" si="1"/>
        <v>0</v>
      </c>
    </row>
    <row r="68" spans="1:6" x14ac:dyDescent="0.55000000000000004">
      <c r="A68" s="27" t="s">
        <v>78</v>
      </c>
      <c r="B68" s="22" t="s">
        <v>79</v>
      </c>
      <c r="C68" s="22" t="s">
        <v>276</v>
      </c>
      <c r="D68" s="23">
        <v>4.6900000000000004</v>
      </c>
      <c r="E68" s="90"/>
      <c r="F68" s="43">
        <f t="shared" si="1"/>
        <v>0</v>
      </c>
    </row>
    <row r="69" spans="1:6" x14ac:dyDescent="0.55000000000000004">
      <c r="A69" s="27" t="s">
        <v>78</v>
      </c>
      <c r="B69" s="22" t="s">
        <v>80</v>
      </c>
      <c r="C69" s="22" t="s">
        <v>276</v>
      </c>
      <c r="D69" s="23">
        <v>4.6900000000000004</v>
      </c>
      <c r="E69" s="90"/>
      <c r="F69" s="43">
        <f t="shared" si="1"/>
        <v>0</v>
      </c>
    </row>
    <row r="70" spans="1:6" x14ac:dyDescent="0.55000000000000004">
      <c r="A70" s="27" t="s">
        <v>78</v>
      </c>
      <c r="B70" s="22" t="s">
        <v>81</v>
      </c>
      <c r="C70" s="22" t="s">
        <v>276</v>
      </c>
      <c r="D70" s="23">
        <v>4.6900000000000004</v>
      </c>
      <c r="E70" s="90"/>
      <c r="F70" s="43">
        <f t="shared" si="1"/>
        <v>0</v>
      </c>
    </row>
    <row r="71" spans="1:6" x14ac:dyDescent="0.55000000000000004">
      <c r="A71" s="27" t="s">
        <v>78</v>
      </c>
      <c r="B71" s="22" t="s">
        <v>96</v>
      </c>
      <c r="C71" s="22" t="s">
        <v>286</v>
      </c>
      <c r="D71" s="23">
        <v>6.99</v>
      </c>
      <c r="E71" s="90"/>
      <c r="F71" s="43">
        <f t="shared" si="1"/>
        <v>0</v>
      </c>
    </row>
    <row r="72" spans="1:6" x14ac:dyDescent="0.55000000000000004">
      <c r="A72" s="27" t="s">
        <v>78</v>
      </c>
      <c r="B72" s="22" t="s">
        <v>92</v>
      </c>
      <c r="C72" s="22" t="s">
        <v>287</v>
      </c>
      <c r="D72" s="23">
        <v>7.89</v>
      </c>
      <c r="E72" s="90"/>
      <c r="F72" s="43">
        <f t="shared" si="1"/>
        <v>0</v>
      </c>
    </row>
    <row r="73" spans="1:6" x14ac:dyDescent="0.55000000000000004">
      <c r="A73" s="27" t="s">
        <v>78</v>
      </c>
      <c r="B73" s="22" t="s">
        <v>82</v>
      </c>
      <c r="C73" s="22" t="s">
        <v>276</v>
      </c>
      <c r="D73" s="23">
        <v>4.6900000000000004</v>
      </c>
      <c r="E73" s="90"/>
      <c r="F73" s="43">
        <f t="shared" si="1"/>
        <v>0</v>
      </c>
    </row>
    <row r="74" spans="1:6" x14ac:dyDescent="0.55000000000000004">
      <c r="A74" s="27" t="s">
        <v>78</v>
      </c>
      <c r="B74" s="22" t="s">
        <v>83</v>
      </c>
      <c r="C74" s="22" t="s">
        <v>276</v>
      </c>
      <c r="D74" s="23">
        <v>4.6900000000000004</v>
      </c>
      <c r="E74" s="90"/>
      <c r="F74" s="43">
        <f t="shared" si="1"/>
        <v>0</v>
      </c>
    </row>
    <row r="75" spans="1:6" x14ac:dyDescent="0.55000000000000004">
      <c r="A75" s="27" t="s">
        <v>78</v>
      </c>
      <c r="B75" s="22" t="s">
        <v>94</v>
      </c>
      <c r="C75" s="22" t="s">
        <v>281</v>
      </c>
      <c r="D75" s="23">
        <v>6.99</v>
      </c>
      <c r="E75" s="90"/>
      <c r="F75" s="43">
        <f t="shared" si="1"/>
        <v>0</v>
      </c>
    </row>
    <row r="76" spans="1:6" x14ac:dyDescent="0.55000000000000004">
      <c r="A76" s="27" t="s">
        <v>78</v>
      </c>
      <c r="B76" s="22" t="s">
        <v>90</v>
      </c>
      <c r="C76" s="22" t="s">
        <v>280</v>
      </c>
      <c r="D76" s="23">
        <v>7.89</v>
      </c>
      <c r="E76" s="90"/>
      <c r="F76" s="43">
        <f t="shared" si="1"/>
        <v>0</v>
      </c>
    </row>
    <row r="77" spans="1:6" x14ac:dyDescent="0.55000000000000004">
      <c r="A77" s="27" t="s">
        <v>78</v>
      </c>
      <c r="B77" s="22" t="s">
        <v>91</v>
      </c>
      <c r="C77" s="22" t="s">
        <v>279</v>
      </c>
      <c r="D77" s="23">
        <v>7.89</v>
      </c>
      <c r="E77" s="90"/>
      <c r="F77" s="43">
        <f t="shared" si="1"/>
        <v>0</v>
      </c>
    </row>
    <row r="78" spans="1:6" x14ac:dyDescent="0.55000000000000004">
      <c r="A78" s="27" t="s">
        <v>78</v>
      </c>
      <c r="B78" s="22" t="s">
        <v>84</v>
      </c>
      <c r="C78" s="22" t="s">
        <v>276</v>
      </c>
      <c r="D78" s="23">
        <v>4.6900000000000004</v>
      </c>
      <c r="E78" s="90"/>
      <c r="F78" s="43">
        <f t="shared" si="1"/>
        <v>0</v>
      </c>
    </row>
    <row r="79" spans="1:6" x14ac:dyDescent="0.55000000000000004">
      <c r="A79" s="27" t="s">
        <v>78</v>
      </c>
      <c r="B79" s="22" t="s">
        <v>95</v>
      </c>
      <c r="C79" s="22" t="s">
        <v>278</v>
      </c>
      <c r="D79" s="23">
        <v>6.99</v>
      </c>
      <c r="E79" s="90"/>
      <c r="F79" s="43">
        <f t="shared" si="1"/>
        <v>0</v>
      </c>
    </row>
    <row r="80" spans="1:6" x14ac:dyDescent="0.55000000000000004">
      <c r="A80" s="28" t="s">
        <v>78</v>
      </c>
      <c r="B80" s="29" t="s">
        <v>93</v>
      </c>
      <c r="C80" s="29" t="s">
        <v>277</v>
      </c>
      <c r="D80" s="30">
        <v>7.89</v>
      </c>
      <c r="E80" s="90"/>
      <c r="F80" s="44">
        <f t="shared" si="1"/>
        <v>0</v>
      </c>
    </row>
    <row r="81" spans="1:6" x14ac:dyDescent="0.55000000000000004">
      <c r="A81" s="8" t="s">
        <v>134</v>
      </c>
      <c r="B81" s="9" t="s">
        <v>133</v>
      </c>
      <c r="C81" s="9" t="s">
        <v>272</v>
      </c>
      <c r="D81" s="10">
        <v>3.95</v>
      </c>
      <c r="E81" s="90"/>
      <c r="F81" s="17">
        <f t="shared" si="1"/>
        <v>0</v>
      </c>
    </row>
    <row r="82" spans="1:6" x14ac:dyDescent="0.55000000000000004">
      <c r="A82" s="11" t="s">
        <v>134</v>
      </c>
      <c r="B82" s="12" t="s">
        <v>135</v>
      </c>
      <c r="C82" s="12" t="s">
        <v>273</v>
      </c>
      <c r="D82" s="13">
        <v>3.95</v>
      </c>
      <c r="E82" s="90"/>
      <c r="F82" s="21">
        <f t="shared" si="1"/>
        <v>0</v>
      </c>
    </row>
    <row r="83" spans="1:6" x14ac:dyDescent="0.55000000000000004">
      <c r="A83" s="24" t="s">
        <v>353</v>
      </c>
      <c r="B83" s="25" t="s">
        <v>254</v>
      </c>
      <c r="C83" s="25" t="s">
        <v>255</v>
      </c>
      <c r="D83" s="26">
        <v>19.399999999999999</v>
      </c>
      <c r="E83" s="90"/>
      <c r="F83" s="42">
        <f t="shared" si="1"/>
        <v>0</v>
      </c>
    </row>
    <row r="84" spans="1:6" x14ac:dyDescent="0.55000000000000004">
      <c r="A84" s="27" t="s">
        <v>353</v>
      </c>
      <c r="B84" s="22" t="s">
        <v>256</v>
      </c>
      <c r="C84" s="22" t="s">
        <v>259</v>
      </c>
      <c r="D84" s="23">
        <v>7.99</v>
      </c>
      <c r="E84" s="90"/>
      <c r="F84" s="43">
        <f t="shared" si="1"/>
        <v>0</v>
      </c>
    </row>
    <row r="85" spans="1:6" x14ac:dyDescent="0.55000000000000004">
      <c r="A85" s="27" t="s">
        <v>353</v>
      </c>
      <c r="B85" s="22" t="s">
        <v>258</v>
      </c>
      <c r="C85" s="22" t="s">
        <v>260</v>
      </c>
      <c r="D85" s="23">
        <v>8.69</v>
      </c>
      <c r="E85" s="90"/>
      <c r="F85" s="43">
        <f t="shared" si="1"/>
        <v>0</v>
      </c>
    </row>
    <row r="86" spans="1:6" x14ac:dyDescent="0.55000000000000004">
      <c r="A86" s="27" t="s">
        <v>353</v>
      </c>
      <c r="B86" s="22" t="s">
        <v>264</v>
      </c>
      <c r="C86" s="22" t="s">
        <v>268</v>
      </c>
      <c r="D86" s="23">
        <v>16.2</v>
      </c>
      <c r="E86" s="90"/>
      <c r="F86" s="43">
        <f t="shared" si="1"/>
        <v>0</v>
      </c>
    </row>
    <row r="87" spans="1:6" x14ac:dyDescent="0.55000000000000004">
      <c r="A87" s="27" t="s">
        <v>353</v>
      </c>
      <c r="B87" s="22" t="s">
        <v>265</v>
      </c>
      <c r="C87" s="22" t="s">
        <v>269</v>
      </c>
      <c r="D87" s="23">
        <v>18.5</v>
      </c>
      <c r="E87" s="90"/>
      <c r="F87" s="43">
        <f t="shared" si="1"/>
        <v>0</v>
      </c>
    </row>
    <row r="88" spans="1:6" x14ac:dyDescent="0.55000000000000004">
      <c r="A88" s="27" t="s">
        <v>353</v>
      </c>
      <c r="B88" s="22" t="s">
        <v>266</v>
      </c>
      <c r="C88" s="22" t="s">
        <v>270</v>
      </c>
      <c r="D88" s="23">
        <v>13.1</v>
      </c>
      <c r="E88" s="90"/>
      <c r="F88" s="43">
        <f t="shared" si="1"/>
        <v>0</v>
      </c>
    </row>
    <row r="89" spans="1:6" x14ac:dyDescent="0.55000000000000004">
      <c r="A89" s="27" t="s">
        <v>353</v>
      </c>
      <c r="B89" s="22" t="s">
        <v>267</v>
      </c>
      <c r="C89" s="22" t="s">
        <v>271</v>
      </c>
      <c r="D89" s="23">
        <v>18.5</v>
      </c>
      <c r="E89" s="90"/>
      <c r="F89" s="43">
        <f t="shared" si="1"/>
        <v>0</v>
      </c>
    </row>
    <row r="90" spans="1:6" x14ac:dyDescent="0.55000000000000004">
      <c r="A90" s="27" t="s">
        <v>353</v>
      </c>
      <c r="B90" s="22" t="s">
        <v>263</v>
      </c>
      <c r="C90" s="22" t="s">
        <v>257</v>
      </c>
      <c r="D90" s="23">
        <v>7.49</v>
      </c>
      <c r="E90" s="90"/>
      <c r="F90" s="43">
        <f t="shared" si="1"/>
        <v>0</v>
      </c>
    </row>
    <row r="91" spans="1:6" x14ac:dyDescent="0.55000000000000004">
      <c r="A91" s="28" t="s">
        <v>353</v>
      </c>
      <c r="B91" s="29" t="s">
        <v>262</v>
      </c>
      <c r="C91" s="29" t="s">
        <v>261</v>
      </c>
      <c r="D91" s="30">
        <v>7.49</v>
      </c>
      <c r="E91" s="90"/>
      <c r="F91" s="44">
        <f t="shared" si="1"/>
        <v>0</v>
      </c>
    </row>
    <row r="92" spans="1:6" x14ac:dyDescent="0.55000000000000004">
      <c r="A92" s="8" t="s">
        <v>26</v>
      </c>
      <c r="B92" s="9" t="s">
        <v>116</v>
      </c>
      <c r="C92" s="9" t="s">
        <v>117</v>
      </c>
      <c r="D92" s="10">
        <v>2.69</v>
      </c>
      <c r="E92" s="90"/>
      <c r="F92" s="17">
        <f t="shared" si="1"/>
        <v>0</v>
      </c>
    </row>
    <row r="93" spans="1:6" x14ac:dyDescent="0.55000000000000004">
      <c r="A93" s="7" t="s">
        <v>26</v>
      </c>
      <c r="B93" t="s">
        <v>118</v>
      </c>
      <c r="C93" t="s">
        <v>117</v>
      </c>
      <c r="D93" s="2">
        <v>2.69</v>
      </c>
      <c r="E93" s="90"/>
      <c r="F93" s="19">
        <f t="shared" si="1"/>
        <v>0</v>
      </c>
    </row>
    <row r="94" spans="1:6" s="1" customFormat="1" x14ac:dyDescent="0.55000000000000004">
      <c r="A94" s="74" t="s">
        <v>3</v>
      </c>
      <c r="B94" s="78" t="s">
        <v>0</v>
      </c>
      <c r="C94" s="78" t="s">
        <v>1</v>
      </c>
      <c r="D94" s="76" t="s">
        <v>365</v>
      </c>
      <c r="E94" s="110" t="s">
        <v>359</v>
      </c>
      <c r="F94" s="77" t="s">
        <v>365</v>
      </c>
    </row>
    <row r="95" spans="1:6" x14ac:dyDescent="0.55000000000000004">
      <c r="A95" s="7" t="s">
        <v>26</v>
      </c>
      <c r="B95" t="s">
        <v>119</v>
      </c>
      <c r="C95" t="s">
        <v>117</v>
      </c>
      <c r="D95" s="2">
        <v>2.69</v>
      </c>
      <c r="E95" s="90"/>
      <c r="F95" s="19">
        <f t="shared" si="1"/>
        <v>0</v>
      </c>
    </row>
    <row r="96" spans="1:6" x14ac:dyDescent="0.55000000000000004">
      <c r="A96" s="7" t="s">
        <v>26</v>
      </c>
      <c r="B96" t="s">
        <v>120</v>
      </c>
      <c r="C96" t="s">
        <v>117</v>
      </c>
      <c r="D96" s="2">
        <v>2.69</v>
      </c>
      <c r="E96" s="90"/>
      <c r="F96" s="19">
        <f t="shared" si="1"/>
        <v>0</v>
      </c>
    </row>
    <row r="97" spans="1:6" x14ac:dyDescent="0.55000000000000004">
      <c r="A97" s="7" t="s">
        <v>26</v>
      </c>
      <c r="B97" t="s">
        <v>121</v>
      </c>
      <c r="C97" t="s">
        <v>117</v>
      </c>
      <c r="D97" s="2">
        <v>2.69</v>
      </c>
      <c r="E97" s="90"/>
      <c r="F97" s="19">
        <f t="shared" si="1"/>
        <v>0</v>
      </c>
    </row>
    <row r="98" spans="1:6" x14ac:dyDescent="0.55000000000000004">
      <c r="A98" s="7" t="s">
        <v>26</v>
      </c>
      <c r="B98" t="s">
        <v>122</v>
      </c>
      <c r="C98" t="s">
        <v>117</v>
      </c>
      <c r="D98" s="2">
        <v>2.69</v>
      </c>
      <c r="E98" s="90"/>
      <c r="F98" s="19">
        <f t="shared" si="1"/>
        <v>0</v>
      </c>
    </row>
    <row r="99" spans="1:6" x14ac:dyDescent="0.55000000000000004">
      <c r="A99" s="7" t="s">
        <v>26</v>
      </c>
      <c r="B99" t="s">
        <v>123</v>
      </c>
      <c r="C99" t="s">
        <v>117</v>
      </c>
      <c r="D99" s="2">
        <v>2.69</v>
      </c>
      <c r="E99" s="90"/>
      <c r="F99" s="19">
        <f t="shared" si="1"/>
        <v>0</v>
      </c>
    </row>
    <row r="100" spans="1:6" x14ac:dyDescent="0.55000000000000004">
      <c r="A100" s="7" t="s">
        <v>26</v>
      </c>
      <c r="B100" t="s">
        <v>124</v>
      </c>
      <c r="C100" t="s">
        <v>117</v>
      </c>
      <c r="D100" s="2">
        <v>2.69</v>
      </c>
      <c r="E100" s="90"/>
      <c r="F100" s="19">
        <f t="shared" ref="F100:F165" si="2">D100*E100</f>
        <v>0</v>
      </c>
    </row>
    <row r="101" spans="1:6" x14ac:dyDescent="0.55000000000000004">
      <c r="A101" s="7" t="s">
        <v>26</v>
      </c>
      <c r="B101" t="s">
        <v>125</v>
      </c>
      <c r="C101" t="s">
        <v>126</v>
      </c>
      <c r="D101" s="2">
        <v>1.99</v>
      </c>
      <c r="E101" s="90"/>
      <c r="F101" s="19">
        <f t="shared" si="2"/>
        <v>0</v>
      </c>
    </row>
    <row r="102" spans="1:6" x14ac:dyDescent="0.55000000000000004">
      <c r="A102" s="7" t="s">
        <v>26</v>
      </c>
      <c r="B102" t="s">
        <v>127</v>
      </c>
      <c r="C102" t="s">
        <v>126</v>
      </c>
      <c r="D102" s="2">
        <v>1.99</v>
      </c>
      <c r="E102" s="90"/>
      <c r="F102" s="19">
        <f t="shared" si="2"/>
        <v>0</v>
      </c>
    </row>
    <row r="103" spans="1:6" x14ac:dyDescent="0.55000000000000004">
      <c r="A103" s="7" t="s">
        <v>26</v>
      </c>
      <c r="B103" t="s">
        <v>128</v>
      </c>
      <c r="C103" t="s">
        <v>126</v>
      </c>
      <c r="D103" s="2">
        <v>1.99</v>
      </c>
      <c r="E103" s="90"/>
      <c r="F103" s="19">
        <f t="shared" si="2"/>
        <v>0</v>
      </c>
    </row>
    <row r="104" spans="1:6" x14ac:dyDescent="0.55000000000000004">
      <c r="A104" s="7" t="s">
        <v>26</v>
      </c>
      <c r="B104" t="s">
        <v>129</v>
      </c>
      <c r="C104" t="s">
        <v>126</v>
      </c>
      <c r="D104" s="2">
        <v>1.99</v>
      </c>
      <c r="E104" s="90"/>
      <c r="F104" s="19">
        <f t="shared" si="2"/>
        <v>0</v>
      </c>
    </row>
    <row r="105" spans="1:6" x14ac:dyDescent="0.55000000000000004">
      <c r="A105" s="7" t="s">
        <v>26</v>
      </c>
      <c r="B105" t="s">
        <v>130</v>
      </c>
      <c r="C105" t="s">
        <v>117</v>
      </c>
      <c r="D105" s="2">
        <v>2.69</v>
      </c>
      <c r="E105" s="90"/>
      <c r="F105" s="19">
        <f t="shared" si="2"/>
        <v>0</v>
      </c>
    </row>
    <row r="106" spans="1:6" x14ac:dyDescent="0.55000000000000004">
      <c r="A106" s="7" t="s">
        <v>26</v>
      </c>
      <c r="B106" t="s">
        <v>24</v>
      </c>
      <c r="C106" t="s">
        <v>25</v>
      </c>
      <c r="D106" s="2">
        <v>2.35</v>
      </c>
      <c r="E106" s="90"/>
      <c r="F106" s="19">
        <f t="shared" si="2"/>
        <v>0</v>
      </c>
    </row>
    <row r="107" spans="1:6" x14ac:dyDescent="0.55000000000000004">
      <c r="A107" s="7" t="s">
        <v>26</v>
      </c>
      <c r="B107" t="s">
        <v>27</v>
      </c>
      <c r="C107" t="s">
        <v>25</v>
      </c>
      <c r="D107" s="2">
        <v>2.35</v>
      </c>
      <c r="E107" s="90"/>
      <c r="F107" s="19">
        <f t="shared" si="2"/>
        <v>0</v>
      </c>
    </row>
    <row r="108" spans="1:6" x14ac:dyDescent="0.55000000000000004">
      <c r="A108" s="7" t="s">
        <v>26</v>
      </c>
      <c r="B108" t="s">
        <v>132</v>
      </c>
      <c r="C108" t="s">
        <v>169</v>
      </c>
      <c r="D108" s="2">
        <v>0.99</v>
      </c>
      <c r="E108" s="90"/>
      <c r="F108" s="19">
        <f t="shared" si="2"/>
        <v>0</v>
      </c>
    </row>
    <row r="109" spans="1:6" x14ac:dyDescent="0.55000000000000004">
      <c r="A109" s="11" t="s">
        <v>26</v>
      </c>
      <c r="B109" s="12" t="s">
        <v>131</v>
      </c>
      <c r="C109" s="12" t="s">
        <v>169</v>
      </c>
      <c r="D109" s="13">
        <v>0.99</v>
      </c>
      <c r="E109" s="90"/>
      <c r="F109" s="21">
        <f t="shared" si="2"/>
        <v>0</v>
      </c>
    </row>
    <row r="110" spans="1:6" x14ac:dyDescent="0.55000000000000004">
      <c r="A110" s="24" t="s">
        <v>31</v>
      </c>
      <c r="B110" s="25" t="s">
        <v>225</v>
      </c>
      <c r="C110" s="25" t="s">
        <v>289</v>
      </c>
      <c r="D110" s="26">
        <v>9.99</v>
      </c>
      <c r="E110" s="90"/>
      <c r="F110" s="42">
        <f t="shared" si="2"/>
        <v>0</v>
      </c>
    </row>
    <row r="111" spans="1:6" x14ac:dyDescent="0.55000000000000004">
      <c r="A111" s="27" t="s">
        <v>31</v>
      </c>
      <c r="B111" s="22" t="s">
        <v>292</v>
      </c>
      <c r="C111" s="22" t="s">
        <v>296</v>
      </c>
      <c r="D111" s="23">
        <v>4.3899999999999997</v>
      </c>
      <c r="E111" s="90"/>
      <c r="F111" s="43">
        <f t="shared" si="2"/>
        <v>0</v>
      </c>
    </row>
    <row r="112" spans="1:6" x14ac:dyDescent="0.55000000000000004">
      <c r="A112" s="34" t="s">
        <v>31</v>
      </c>
      <c r="B112" s="31" t="s">
        <v>291</v>
      </c>
      <c r="C112" s="31" t="s">
        <v>290</v>
      </c>
      <c r="D112" s="32">
        <v>3.59</v>
      </c>
      <c r="E112" s="111"/>
      <c r="F112" s="43">
        <f t="shared" si="2"/>
        <v>0</v>
      </c>
    </row>
    <row r="113" spans="1:6" x14ac:dyDescent="0.55000000000000004">
      <c r="A113" s="27" t="s">
        <v>31</v>
      </c>
      <c r="B113" s="22" t="s">
        <v>297</v>
      </c>
      <c r="C113" s="22" t="s">
        <v>298</v>
      </c>
      <c r="D113" s="23">
        <v>3.99</v>
      </c>
      <c r="E113" s="90"/>
      <c r="F113" s="43">
        <f t="shared" si="2"/>
        <v>0</v>
      </c>
    </row>
    <row r="114" spans="1:6" x14ac:dyDescent="0.55000000000000004">
      <c r="A114" s="27" t="s">
        <v>31</v>
      </c>
      <c r="B114" s="22" t="s">
        <v>295</v>
      </c>
      <c r="C114" s="33" t="s">
        <v>301</v>
      </c>
      <c r="D114" s="23">
        <v>3.59</v>
      </c>
      <c r="E114" s="90"/>
      <c r="F114" s="43">
        <f t="shared" si="2"/>
        <v>0</v>
      </c>
    </row>
    <row r="115" spans="1:6" s="15" customFormat="1" x14ac:dyDescent="0.55000000000000004">
      <c r="A115" s="27" t="s">
        <v>31</v>
      </c>
      <c r="B115" s="22" t="s">
        <v>293</v>
      </c>
      <c r="C115" s="22" t="s">
        <v>299</v>
      </c>
      <c r="D115" s="23">
        <v>5.99</v>
      </c>
      <c r="E115" s="90"/>
      <c r="F115" s="45">
        <f t="shared" si="2"/>
        <v>0</v>
      </c>
    </row>
    <row r="116" spans="1:6" x14ac:dyDescent="0.55000000000000004">
      <c r="A116" s="28" t="s">
        <v>31</v>
      </c>
      <c r="B116" s="29" t="s">
        <v>294</v>
      </c>
      <c r="C116" s="35" t="s">
        <v>300</v>
      </c>
      <c r="D116" s="30">
        <v>3.89</v>
      </c>
      <c r="E116" s="90"/>
      <c r="F116" s="44">
        <f t="shared" si="2"/>
        <v>0</v>
      </c>
    </row>
    <row r="117" spans="1:6" x14ac:dyDescent="0.55000000000000004">
      <c r="A117" s="8" t="s">
        <v>351</v>
      </c>
      <c r="B117" s="9" t="s">
        <v>20</v>
      </c>
      <c r="C117" s="9" t="s">
        <v>198</v>
      </c>
      <c r="D117" s="10">
        <v>2.69</v>
      </c>
      <c r="E117" s="90"/>
      <c r="F117" s="17">
        <f t="shared" si="2"/>
        <v>0</v>
      </c>
    </row>
    <row r="118" spans="1:6" x14ac:dyDescent="0.55000000000000004">
      <c r="A118" s="7" t="s">
        <v>351</v>
      </c>
      <c r="B118" t="s">
        <v>13</v>
      </c>
      <c r="C118" t="s">
        <v>181</v>
      </c>
      <c r="D118" s="2">
        <v>2.4900000000000002</v>
      </c>
      <c r="E118" s="90"/>
      <c r="F118" s="19">
        <f t="shared" si="2"/>
        <v>0</v>
      </c>
    </row>
    <row r="119" spans="1:6" x14ac:dyDescent="0.55000000000000004">
      <c r="A119" s="7" t="s">
        <v>351</v>
      </c>
      <c r="B119" t="s">
        <v>19</v>
      </c>
      <c r="C119" t="s">
        <v>182</v>
      </c>
      <c r="D119" s="2">
        <v>2.4900000000000002</v>
      </c>
      <c r="E119" s="90"/>
      <c r="F119" s="19">
        <f t="shared" si="2"/>
        <v>0</v>
      </c>
    </row>
    <row r="120" spans="1:6" x14ac:dyDescent="0.55000000000000004">
      <c r="A120" s="7" t="s">
        <v>351</v>
      </c>
      <c r="B120" t="s">
        <v>14</v>
      </c>
      <c r="C120" t="s">
        <v>183</v>
      </c>
      <c r="D120" s="2">
        <v>2.4900000000000002</v>
      </c>
      <c r="E120" s="90"/>
      <c r="F120" s="19">
        <f t="shared" si="2"/>
        <v>0</v>
      </c>
    </row>
    <row r="121" spans="1:6" x14ac:dyDescent="0.55000000000000004">
      <c r="A121" s="7" t="s">
        <v>351</v>
      </c>
      <c r="B121" t="s">
        <v>15</v>
      </c>
      <c r="C121" t="s">
        <v>184</v>
      </c>
      <c r="D121" s="2">
        <v>2.4900000000000002</v>
      </c>
      <c r="E121" s="90"/>
      <c r="F121" s="19">
        <f t="shared" si="2"/>
        <v>0</v>
      </c>
    </row>
    <row r="122" spans="1:6" x14ac:dyDescent="0.55000000000000004">
      <c r="A122" s="7" t="s">
        <v>351</v>
      </c>
      <c r="B122" t="s">
        <v>16</v>
      </c>
      <c r="C122" t="s">
        <v>185</v>
      </c>
      <c r="D122" s="2">
        <v>2.4900000000000002</v>
      </c>
      <c r="E122" s="90"/>
      <c r="F122" s="19">
        <f t="shared" si="2"/>
        <v>0</v>
      </c>
    </row>
    <row r="123" spans="1:6" x14ac:dyDescent="0.55000000000000004">
      <c r="A123" s="7" t="s">
        <v>351</v>
      </c>
      <c r="B123" t="s">
        <v>17</v>
      </c>
      <c r="C123" t="s">
        <v>186</v>
      </c>
      <c r="D123" s="2">
        <v>2.4900000000000002</v>
      </c>
      <c r="E123" s="90"/>
      <c r="F123" s="19">
        <f t="shared" si="2"/>
        <v>0</v>
      </c>
    </row>
    <row r="124" spans="1:6" x14ac:dyDescent="0.55000000000000004">
      <c r="A124" s="7" t="s">
        <v>351</v>
      </c>
      <c r="B124" t="s">
        <v>18</v>
      </c>
      <c r="C124" t="s">
        <v>187</v>
      </c>
      <c r="D124" s="2">
        <v>2.4900000000000002</v>
      </c>
      <c r="E124" s="90"/>
      <c r="F124" s="19">
        <f t="shared" si="2"/>
        <v>0</v>
      </c>
    </row>
    <row r="125" spans="1:6" s="1" customFormat="1" x14ac:dyDescent="0.55000000000000004">
      <c r="A125" s="74" t="s">
        <v>3</v>
      </c>
      <c r="B125" s="78" t="s">
        <v>0</v>
      </c>
      <c r="C125" s="78" t="s">
        <v>1</v>
      </c>
      <c r="D125" s="76" t="s">
        <v>365</v>
      </c>
      <c r="E125" s="110" t="s">
        <v>359</v>
      </c>
      <c r="F125" s="77" t="s">
        <v>365</v>
      </c>
    </row>
    <row r="126" spans="1:6" x14ac:dyDescent="0.55000000000000004">
      <c r="A126" s="7" t="s">
        <v>351</v>
      </c>
      <c r="B126" t="s">
        <v>4</v>
      </c>
      <c r="C126" t="s">
        <v>181</v>
      </c>
      <c r="D126" s="2">
        <v>0.99</v>
      </c>
      <c r="E126" s="90"/>
      <c r="F126" s="19">
        <f t="shared" si="2"/>
        <v>0</v>
      </c>
    </row>
    <row r="127" spans="1:6" x14ac:dyDescent="0.55000000000000004">
      <c r="A127" s="7" t="s">
        <v>351</v>
      </c>
      <c r="B127" t="s">
        <v>10</v>
      </c>
      <c r="C127" t="s">
        <v>182</v>
      </c>
      <c r="D127" s="2">
        <v>0.99</v>
      </c>
      <c r="E127" s="90"/>
      <c r="F127" s="19">
        <f t="shared" si="2"/>
        <v>0</v>
      </c>
    </row>
    <row r="128" spans="1:6" x14ac:dyDescent="0.55000000000000004">
      <c r="A128" s="7" t="s">
        <v>351</v>
      </c>
      <c r="B128" t="s">
        <v>5</v>
      </c>
      <c r="C128" t="s">
        <v>183</v>
      </c>
      <c r="D128" s="2">
        <v>0.99</v>
      </c>
      <c r="E128" s="90"/>
      <c r="F128" s="19">
        <f t="shared" si="2"/>
        <v>0</v>
      </c>
    </row>
    <row r="129" spans="1:6" x14ac:dyDescent="0.55000000000000004">
      <c r="A129" s="7" t="s">
        <v>351</v>
      </c>
      <c r="B129" t="s">
        <v>6</v>
      </c>
      <c r="C129" t="s">
        <v>184</v>
      </c>
      <c r="D129" s="2">
        <v>0.99</v>
      </c>
      <c r="E129" s="90"/>
      <c r="F129" s="19">
        <f t="shared" si="2"/>
        <v>0</v>
      </c>
    </row>
    <row r="130" spans="1:6" x14ac:dyDescent="0.55000000000000004">
      <c r="A130" s="7" t="s">
        <v>351</v>
      </c>
      <c r="B130" t="s">
        <v>7</v>
      </c>
      <c r="C130" t="s">
        <v>185</v>
      </c>
      <c r="D130" s="2">
        <v>0.99</v>
      </c>
      <c r="E130" s="90"/>
      <c r="F130" s="19">
        <f t="shared" si="2"/>
        <v>0</v>
      </c>
    </row>
    <row r="131" spans="1:6" x14ac:dyDescent="0.55000000000000004">
      <c r="A131" s="7" t="s">
        <v>351</v>
      </c>
      <c r="B131" t="s">
        <v>8</v>
      </c>
      <c r="C131" t="s">
        <v>186</v>
      </c>
      <c r="D131" s="2">
        <v>0.99</v>
      </c>
      <c r="E131" s="90"/>
      <c r="F131" s="19">
        <f t="shared" si="2"/>
        <v>0</v>
      </c>
    </row>
    <row r="132" spans="1:6" x14ac:dyDescent="0.55000000000000004">
      <c r="A132" s="7" t="s">
        <v>351</v>
      </c>
      <c r="B132" t="s">
        <v>9</v>
      </c>
      <c r="C132" t="s">
        <v>187</v>
      </c>
      <c r="D132" s="2">
        <v>0.99</v>
      </c>
      <c r="E132" s="90"/>
      <c r="F132" s="19">
        <f t="shared" si="2"/>
        <v>0</v>
      </c>
    </row>
    <row r="133" spans="1:6" x14ac:dyDescent="0.55000000000000004">
      <c r="A133" s="7" t="s">
        <v>351</v>
      </c>
      <c r="B133" t="s">
        <v>12</v>
      </c>
      <c r="C133" t="s">
        <v>197</v>
      </c>
      <c r="D133" s="2">
        <v>0.99</v>
      </c>
      <c r="E133" s="90"/>
      <c r="F133" s="19">
        <f t="shared" si="2"/>
        <v>0</v>
      </c>
    </row>
    <row r="134" spans="1:6" x14ac:dyDescent="0.55000000000000004">
      <c r="A134" s="11" t="s">
        <v>351</v>
      </c>
      <c r="B134" s="12" t="s">
        <v>11</v>
      </c>
      <c r="C134" s="12" t="s">
        <v>198</v>
      </c>
      <c r="D134" s="13">
        <v>1.19</v>
      </c>
      <c r="E134" s="90"/>
      <c r="F134" s="21">
        <f t="shared" si="2"/>
        <v>0</v>
      </c>
    </row>
    <row r="135" spans="1:6" x14ac:dyDescent="0.55000000000000004">
      <c r="A135" s="24" t="s">
        <v>30</v>
      </c>
      <c r="B135" s="25" t="s">
        <v>303</v>
      </c>
      <c r="C135" s="25" t="s">
        <v>302</v>
      </c>
      <c r="D135" s="26">
        <v>11.95</v>
      </c>
      <c r="E135" s="90"/>
      <c r="F135" s="42">
        <f t="shared" si="2"/>
        <v>0</v>
      </c>
    </row>
    <row r="136" spans="1:6" x14ac:dyDescent="0.55000000000000004">
      <c r="A136" s="27" t="s">
        <v>30</v>
      </c>
      <c r="B136" s="22" t="s">
        <v>304</v>
      </c>
      <c r="C136" s="22" t="s">
        <v>305</v>
      </c>
      <c r="D136" s="23">
        <v>7.95</v>
      </c>
      <c r="E136" s="90"/>
      <c r="F136" s="43">
        <f t="shared" si="2"/>
        <v>0</v>
      </c>
    </row>
    <row r="137" spans="1:6" x14ac:dyDescent="0.55000000000000004">
      <c r="A137" s="27" t="s">
        <v>30</v>
      </c>
      <c r="B137" s="22" t="s">
        <v>306</v>
      </c>
      <c r="C137" s="22" t="s">
        <v>352</v>
      </c>
      <c r="D137" s="23">
        <v>7.93</v>
      </c>
      <c r="E137" s="90"/>
      <c r="F137" s="43">
        <f t="shared" si="2"/>
        <v>0</v>
      </c>
    </row>
    <row r="138" spans="1:6" x14ac:dyDescent="0.55000000000000004">
      <c r="A138" s="27" t="s">
        <v>30</v>
      </c>
      <c r="B138" s="22" t="s">
        <v>307</v>
      </c>
      <c r="C138" s="22" t="s">
        <v>170</v>
      </c>
      <c r="D138" s="23">
        <v>5.95</v>
      </c>
      <c r="E138" s="90"/>
      <c r="F138" s="43">
        <f t="shared" si="2"/>
        <v>0</v>
      </c>
    </row>
    <row r="139" spans="1:6" x14ac:dyDescent="0.55000000000000004">
      <c r="A139" s="27" t="s">
        <v>30</v>
      </c>
      <c r="B139" s="22" t="s">
        <v>308</v>
      </c>
      <c r="C139" s="22" t="s">
        <v>316</v>
      </c>
      <c r="D139" s="23">
        <v>5.65</v>
      </c>
      <c r="E139" s="90"/>
      <c r="F139" s="43">
        <f t="shared" si="2"/>
        <v>0</v>
      </c>
    </row>
    <row r="140" spans="1:6" x14ac:dyDescent="0.55000000000000004">
      <c r="A140" s="27" t="s">
        <v>30</v>
      </c>
      <c r="B140" s="22" t="s">
        <v>309</v>
      </c>
      <c r="C140" s="22" t="s">
        <v>318</v>
      </c>
      <c r="D140" s="23">
        <v>7.95</v>
      </c>
      <c r="E140" s="90"/>
      <c r="F140" s="43">
        <f t="shared" si="2"/>
        <v>0</v>
      </c>
    </row>
    <row r="141" spans="1:6" x14ac:dyDescent="0.55000000000000004">
      <c r="A141" s="27" t="s">
        <v>30</v>
      </c>
      <c r="B141" s="22" t="s">
        <v>310</v>
      </c>
      <c r="C141" s="22" t="s">
        <v>317</v>
      </c>
      <c r="D141" s="23">
        <v>6.3</v>
      </c>
      <c r="E141" s="90"/>
      <c r="F141" s="43">
        <f t="shared" si="2"/>
        <v>0</v>
      </c>
    </row>
    <row r="142" spans="1:6" x14ac:dyDescent="0.55000000000000004">
      <c r="A142" s="27" t="s">
        <v>30</v>
      </c>
      <c r="B142" s="22" t="s">
        <v>311</v>
      </c>
      <c r="C142" s="22" t="s">
        <v>319</v>
      </c>
      <c r="D142" s="23">
        <v>5.95</v>
      </c>
      <c r="E142" s="90"/>
      <c r="F142" s="43">
        <f t="shared" si="2"/>
        <v>0</v>
      </c>
    </row>
    <row r="143" spans="1:6" x14ac:dyDescent="0.55000000000000004">
      <c r="A143" s="27" t="s">
        <v>30</v>
      </c>
      <c r="B143" s="22" t="s">
        <v>312</v>
      </c>
      <c r="C143" s="22" t="s">
        <v>320</v>
      </c>
      <c r="D143" s="23">
        <v>5.95</v>
      </c>
      <c r="E143" s="90"/>
      <c r="F143" s="43">
        <f t="shared" si="2"/>
        <v>0</v>
      </c>
    </row>
    <row r="144" spans="1:6" x14ac:dyDescent="0.55000000000000004">
      <c r="A144" s="27" t="s">
        <v>30</v>
      </c>
      <c r="B144" s="22" t="s">
        <v>314</v>
      </c>
      <c r="C144" s="22" t="s">
        <v>321</v>
      </c>
      <c r="D144" s="23">
        <v>6.59</v>
      </c>
      <c r="E144" s="90"/>
      <c r="F144" s="43">
        <f t="shared" si="2"/>
        <v>0</v>
      </c>
    </row>
    <row r="145" spans="1:6" x14ac:dyDescent="0.55000000000000004">
      <c r="A145" s="27" t="s">
        <v>30</v>
      </c>
      <c r="B145" s="22" t="s">
        <v>313</v>
      </c>
      <c r="C145" s="22" t="s">
        <v>322</v>
      </c>
      <c r="D145" s="23">
        <v>5.95</v>
      </c>
      <c r="E145" s="90"/>
      <c r="F145" s="43">
        <f t="shared" si="2"/>
        <v>0</v>
      </c>
    </row>
    <row r="146" spans="1:6" x14ac:dyDescent="0.55000000000000004">
      <c r="A146" s="28" t="s">
        <v>30</v>
      </c>
      <c r="B146" s="29" t="s">
        <v>315</v>
      </c>
      <c r="C146" s="29" t="s">
        <v>323</v>
      </c>
      <c r="D146" s="30">
        <v>7.95</v>
      </c>
      <c r="E146" s="90"/>
      <c r="F146" s="44">
        <f t="shared" si="2"/>
        <v>0</v>
      </c>
    </row>
    <row r="147" spans="1:6" x14ac:dyDescent="0.55000000000000004">
      <c r="A147" s="8" t="s">
        <v>354</v>
      </c>
      <c r="B147" s="9" t="s">
        <v>55</v>
      </c>
      <c r="C147" s="9" t="s">
        <v>56</v>
      </c>
      <c r="D147" s="10">
        <v>8.5</v>
      </c>
      <c r="E147" s="90"/>
      <c r="F147" s="17">
        <f t="shared" si="2"/>
        <v>0</v>
      </c>
    </row>
    <row r="148" spans="1:6" x14ac:dyDescent="0.55000000000000004">
      <c r="A148" s="7" t="s">
        <v>354</v>
      </c>
      <c r="B148" t="s">
        <v>57</v>
      </c>
      <c r="C148" t="s">
        <v>58</v>
      </c>
      <c r="D148" s="2">
        <v>8.5</v>
      </c>
      <c r="E148" s="90"/>
      <c r="F148" s="19">
        <f t="shared" si="2"/>
        <v>0</v>
      </c>
    </row>
    <row r="149" spans="1:6" x14ac:dyDescent="0.55000000000000004">
      <c r="A149" s="7" t="s">
        <v>354</v>
      </c>
      <c r="B149" t="s">
        <v>53</v>
      </c>
      <c r="C149" t="s">
        <v>54</v>
      </c>
      <c r="D149" s="2">
        <v>5.0999999999999996</v>
      </c>
      <c r="E149" s="90"/>
      <c r="F149" s="19">
        <f t="shared" si="2"/>
        <v>0</v>
      </c>
    </row>
    <row r="150" spans="1:6" x14ac:dyDescent="0.55000000000000004">
      <c r="A150" s="7" t="s">
        <v>354</v>
      </c>
      <c r="B150" t="s">
        <v>52</v>
      </c>
      <c r="C150" t="s">
        <v>51</v>
      </c>
      <c r="D150" s="2">
        <v>5.0999999999999996</v>
      </c>
      <c r="E150" s="90"/>
      <c r="F150" s="19">
        <f t="shared" si="2"/>
        <v>0</v>
      </c>
    </row>
    <row r="151" spans="1:6" x14ac:dyDescent="0.55000000000000004">
      <c r="A151" s="7" t="s">
        <v>354</v>
      </c>
      <c r="B151" t="s">
        <v>50</v>
      </c>
      <c r="C151" t="s">
        <v>51</v>
      </c>
      <c r="D151" s="2">
        <v>5.0999999999999996</v>
      </c>
      <c r="E151" s="90"/>
      <c r="F151" s="19">
        <f t="shared" si="2"/>
        <v>0</v>
      </c>
    </row>
    <row r="152" spans="1:6" x14ac:dyDescent="0.55000000000000004">
      <c r="A152" s="7" t="s">
        <v>354</v>
      </c>
      <c r="B152" t="s">
        <v>44</v>
      </c>
      <c r="C152" t="s">
        <v>45</v>
      </c>
      <c r="D152" s="2">
        <v>4.25</v>
      </c>
      <c r="E152" s="90"/>
      <c r="F152" s="19">
        <f t="shared" si="2"/>
        <v>0</v>
      </c>
    </row>
    <row r="153" spans="1:6" x14ac:dyDescent="0.55000000000000004">
      <c r="A153" s="7" t="s">
        <v>354</v>
      </c>
      <c r="B153" t="s">
        <v>46</v>
      </c>
      <c r="C153" t="s">
        <v>47</v>
      </c>
      <c r="D153" s="2">
        <v>4.25</v>
      </c>
      <c r="E153" s="90"/>
      <c r="F153" s="19">
        <f t="shared" si="2"/>
        <v>0</v>
      </c>
    </row>
    <row r="154" spans="1:6" x14ac:dyDescent="0.55000000000000004">
      <c r="A154" s="7" t="s">
        <v>354</v>
      </c>
      <c r="B154" t="s">
        <v>42</v>
      </c>
      <c r="C154" t="s">
        <v>43</v>
      </c>
      <c r="D154" s="2">
        <v>4.25</v>
      </c>
      <c r="E154" s="90"/>
      <c r="F154" s="19">
        <f t="shared" si="2"/>
        <v>0</v>
      </c>
    </row>
    <row r="155" spans="1:6" x14ac:dyDescent="0.55000000000000004">
      <c r="A155" s="7" t="s">
        <v>354</v>
      </c>
      <c r="B155" t="s">
        <v>48</v>
      </c>
      <c r="C155" t="s">
        <v>49</v>
      </c>
      <c r="D155" s="2">
        <v>4.25</v>
      </c>
      <c r="E155" s="90"/>
      <c r="F155" s="19">
        <f t="shared" si="2"/>
        <v>0</v>
      </c>
    </row>
    <row r="156" spans="1:6" s="1" customFormat="1" x14ac:dyDescent="0.55000000000000004">
      <c r="A156" s="74" t="s">
        <v>3</v>
      </c>
      <c r="B156" s="78" t="s">
        <v>0</v>
      </c>
      <c r="C156" s="78" t="s">
        <v>1</v>
      </c>
      <c r="D156" s="76" t="s">
        <v>365</v>
      </c>
      <c r="E156" s="110" t="s">
        <v>359</v>
      </c>
      <c r="F156" s="77" t="s">
        <v>365</v>
      </c>
    </row>
    <row r="157" spans="1:6" x14ac:dyDescent="0.55000000000000004">
      <c r="A157" s="112" t="s">
        <v>354</v>
      </c>
      <c r="B157" s="92" t="s">
        <v>59</v>
      </c>
      <c r="C157" s="92" t="s">
        <v>60</v>
      </c>
      <c r="D157" s="93">
        <v>8.5</v>
      </c>
      <c r="E157" s="90"/>
      <c r="F157" s="94">
        <f t="shared" si="2"/>
        <v>0</v>
      </c>
    </row>
    <row r="158" spans="1:6" x14ac:dyDescent="0.55000000000000004">
      <c r="A158" s="24" t="s">
        <v>34</v>
      </c>
      <c r="B158" s="25" t="s">
        <v>324</v>
      </c>
      <c r="C158" s="25" t="s">
        <v>327</v>
      </c>
      <c r="D158" s="26">
        <v>6.99</v>
      </c>
      <c r="E158" s="90"/>
      <c r="F158" s="42">
        <f t="shared" si="2"/>
        <v>0</v>
      </c>
    </row>
    <row r="159" spans="1:6" x14ac:dyDescent="0.55000000000000004">
      <c r="A159" s="27" t="s">
        <v>34</v>
      </c>
      <c r="B159" s="22" t="s">
        <v>325</v>
      </c>
      <c r="C159" s="22" t="s">
        <v>328</v>
      </c>
      <c r="D159" s="23">
        <v>6.99</v>
      </c>
      <c r="E159" s="90"/>
      <c r="F159" s="43">
        <f t="shared" si="2"/>
        <v>0</v>
      </c>
    </row>
    <row r="160" spans="1:6" x14ac:dyDescent="0.55000000000000004">
      <c r="A160" s="28" t="s">
        <v>34</v>
      </c>
      <c r="B160" s="29" t="s">
        <v>326</v>
      </c>
      <c r="C160" s="29" t="s">
        <v>329</v>
      </c>
      <c r="D160" s="30">
        <v>5.3</v>
      </c>
      <c r="E160" s="90"/>
      <c r="F160" s="44">
        <f t="shared" si="2"/>
        <v>0</v>
      </c>
    </row>
    <row r="161" spans="1:6" x14ac:dyDescent="0.55000000000000004">
      <c r="A161" s="113" t="s">
        <v>142</v>
      </c>
      <c r="B161" s="95" t="s">
        <v>150</v>
      </c>
      <c r="C161" s="95" t="s">
        <v>171</v>
      </c>
      <c r="D161" s="96">
        <v>19.899999999999999</v>
      </c>
      <c r="E161" s="90"/>
      <c r="F161" s="97">
        <f t="shared" si="2"/>
        <v>0</v>
      </c>
    </row>
    <row r="162" spans="1:6" x14ac:dyDescent="0.55000000000000004">
      <c r="A162" s="114" t="s">
        <v>142</v>
      </c>
      <c r="B162" s="88" t="s">
        <v>153</v>
      </c>
      <c r="C162" s="88" t="s">
        <v>350</v>
      </c>
      <c r="D162" s="89">
        <v>19.2</v>
      </c>
      <c r="E162" s="90"/>
      <c r="F162" s="91">
        <f t="shared" si="2"/>
        <v>0</v>
      </c>
    </row>
    <row r="163" spans="1:6" x14ac:dyDescent="0.55000000000000004">
      <c r="A163" s="114" t="s">
        <v>142</v>
      </c>
      <c r="B163" s="88" t="s">
        <v>151</v>
      </c>
      <c r="C163" s="88" t="s">
        <v>172</v>
      </c>
      <c r="D163" s="89">
        <v>32</v>
      </c>
      <c r="E163" s="90"/>
      <c r="F163" s="91">
        <f t="shared" si="2"/>
        <v>0</v>
      </c>
    </row>
    <row r="164" spans="1:6" x14ac:dyDescent="0.55000000000000004">
      <c r="A164" s="114" t="s">
        <v>142</v>
      </c>
      <c r="B164" s="88" t="s">
        <v>149</v>
      </c>
      <c r="C164" s="88" t="s">
        <v>173</v>
      </c>
      <c r="D164" s="89">
        <v>35.6</v>
      </c>
      <c r="E164" s="90"/>
      <c r="F164" s="91">
        <f t="shared" si="2"/>
        <v>0</v>
      </c>
    </row>
    <row r="165" spans="1:6" x14ac:dyDescent="0.55000000000000004">
      <c r="A165" s="114" t="s">
        <v>142</v>
      </c>
      <c r="B165" s="88" t="s">
        <v>330</v>
      </c>
      <c r="C165" s="88" t="s">
        <v>331</v>
      </c>
      <c r="D165" s="89">
        <v>3.6</v>
      </c>
      <c r="E165" s="90"/>
      <c r="F165" s="91">
        <f t="shared" si="2"/>
        <v>0</v>
      </c>
    </row>
    <row r="166" spans="1:6" x14ac:dyDescent="0.55000000000000004">
      <c r="A166" s="114" t="s">
        <v>142</v>
      </c>
      <c r="B166" s="88" t="s">
        <v>332</v>
      </c>
      <c r="C166" s="88" t="s">
        <v>333</v>
      </c>
      <c r="D166" s="89">
        <v>3.6</v>
      </c>
      <c r="E166" s="90"/>
      <c r="F166" s="91">
        <f t="shared" ref="F166:F226" si="3">D166*E166</f>
        <v>0</v>
      </c>
    </row>
    <row r="167" spans="1:6" x14ac:dyDescent="0.55000000000000004">
      <c r="A167" s="114" t="s">
        <v>142</v>
      </c>
      <c r="B167" s="88" t="s">
        <v>152</v>
      </c>
      <c r="C167" s="88" t="s">
        <v>174</v>
      </c>
      <c r="D167" s="89">
        <v>32</v>
      </c>
      <c r="E167" s="90"/>
      <c r="F167" s="91">
        <f t="shared" si="3"/>
        <v>0</v>
      </c>
    </row>
    <row r="168" spans="1:6" x14ac:dyDescent="0.55000000000000004">
      <c r="A168" s="114" t="s">
        <v>142</v>
      </c>
      <c r="B168" s="88" t="s">
        <v>148</v>
      </c>
      <c r="C168" s="88" t="s">
        <v>175</v>
      </c>
      <c r="D168" s="89">
        <v>41.6</v>
      </c>
      <c r="E168" s="90"/>
      <c r="F168" s="91">
        <f t="shared" si="3"/>
        <v>0</v>
      </c>
    </row>
    <row r="169" spans="1:6" x14ac:dyDescent="0.55000000000000004">
      <c r="A169" s="112" t="s">
        <v>142</v>
      </c>
      <c r="B169" s="92" t="s">
        <v>160</v>
      </c>
      <c r="C169" s="92" t="s">
        <v>275</v>
      </c>
      <c r="D169" s="93">
        <v>7.5</v>
      </c>
      <c r="E169" s="90"/>
      <c r="F169" s="94">
        <f t="shared" si="3"/>
        <v>0</v>
      </c>
    </row>
    <row r="170" spans="1:6" x14ac:dyDescent="0.55000000000000004">
      <c r="A170" s="36" t="s">
        <v>239</v>
      </c>
      <c r="B170" s="37" t="s">
        <v>61</v>
      </c>
      <c r="C170" s="37" t="s">
        <v>196</v>
      </c>
      <c r="D170" s="38">
        <v>4.59</v>
      </c>
      <c r="E170" s="90"/>
      <c r="F170" s="46">
        <f t="shared" si="3"/>
        <v>0</v>
      </c>
    </row>
    <row r="171" spans="1:6" x14ac:dyDescent="0.55000000000000004">
      <c r="A171" s="113" t="s">
        <v>355</v>
      </c>
      <c r="B171" s="95" t="s">
        <v>70</v>
      </c>
      <c r="C171" s="95" t="s">
        <v>176</v>
      </c>
      <c r="D171" s="96">
        <v>5.29</v>
      </c>
      <c r="E171" s="90"/>
      <c r="F171" s="97">
        <f t="shared" si="3"/>
        <v>0</v>
      </c>
    </row>
    <row r="172" spans="1:6" x14ac:dyDescent="0.55000000000000004">
      <c r="A172" s="114" t="s">
        <v>355</v>
      </c>
      <c r="B172" s="88" t="s">
        <v>71</v>
      </c>
      <c r="C172" s="88" t="s">
        <v>176</v>
      </c>
      <c r="D172" s="89">
        <v>5.29</v>
      </c>
      <c r="E172" s="90"/>
      <c r="F172" s="91">
        <f t="shared" si="3"/>
        <v>0</v>
      </c>
    </row>
    <row r="173" spans="1:6" x14ac:dyDescent="0.55000000000000004">
      <c r="A173" s="114" t="s">
        <v>355</v>
      </c>
      <c r="B173" s="88" t="s">
        <v>74</v>
      </c>
      <c r="C173" s="88" t="s">
        <v>176</v>
      </c>
      <c r="D173" s="89">
        <v>6.19</v>
      </c>
      <c r="E173" s="90"/>
      <c r="F173" s="91">
        <f t="shared" si="3"/>
        <v>0</v>
      </c>
    </row>
    <row r="174" spans="1:6" x14ac:dyDescent="0.55000000000000004">
      <c r="A174" s="114" t="s">
        <v>355</v>
      </c>
      <c r="B174" s="88" t="s">
        <v>72</v>
      </c>
      <c r="C174" s="88" t="s">
        <v>176</v>
      </c>
      <c r="D174" s="89">
        <v>5.59</v>
      </c>
      <c r="E174" s="90"/>
      <c r="F174" s="91">
        <f t="shared" si="3"/>
        <v>0</v>
      </c>
    </row>
    <row r="175" spans="1:6" x14ac:dyDescent="0.55000000000000004">
      <c r="A175" s="114" t="s">
        <v>355</v>
      </c>
      <c r="B175" s="88" t="s">
        <v>69</v>
      </c>
      <c r="C175" s="88" t="s">
        <v>176</v>
      </c>
      <c r="D175" s="89">
        <v>5.29</v>
      </c>
      <c r="E175" s="90"/>
      <c r="F175" s="91">
        <f t="shared" si="3"/>
        <v>0</v>
      </c>
    </row>
    <row r="176" spans="1:6" x14ac:dyDescent="0.55000000000000004">
      <c r="A176" s="112" t="s">
        <v>355</v>
      </c>
      <c r="B176" s="92" t="s">
        <v>73</v>
      </c>
      <c r="C176" s="92" t="s">
        <v>176</v>
      </c>
      <c r="D176" s="93">
        <v>5.59</v>
      </c>
      <c r="E176" s="90"/>
      <c r="F176" s="94">
        <f t="shared" si="3"/>
        <v>0</v>
      </c>
    </row>
    <row r="177" spans="1:6" x14ac:dyDescent="0.55000000000000004">
      <c r="A177" s="24" t="s">
        <v>114</v>
      </c>
      <c r="B177" s="25" t="s">
        <v>115</v>
      </c>
      <c r="C177" s="25" t="s">
        <v>180</v>
      </c>
      <c r="D177" s="26">
        <v>9.6</v>
      </c>
      <c r="E177" s="90"/>
      <c r="F177" s="42">
        <f t="shared" si="3"/>
        <v>0</v>
      </c>
    </row>
    <row r="178" spans="1:6" x14ac:dyDescent="0.55000000000000004">
      <c r="A178" s="27" t="s">
        <v>114</v>
      </c>
      <c r="B178" s="22" t="s">
        <v>113</v>
      </c>
      <c r="C178" s="22" t="s">
        <v>334</v>
      </c>
      <c r="D178" s="23">
        <v>34</v>
      </c>
      <c r="E178" s="90"/>
      <c r="F178" s="43">
        <f t="shared" si="3"/>
        <v>0</v>
      </c>
    </row>
    <row r="179" spans="1:6" x14ac:dyDescent="0.55000000000000004">
      <c r="A179" s="27" t="s">
        <v>114</v>
      </c>
      <c r="B179" s="22" t="s">
        <v>113</v>
      </c>
      <c r="C179" s="22" t="s">
        <v>335</v>
      </c>
      <c r="D179" s="23">
        <v>34</v>
      </c>
      <c r="E179" s="90"/>
      <c r="F179" s="43">
        <f t="shared" si="3"/>
        <v>0</v>
      </c>
    </row>
    <row r="180" spans="1:6" x14ac:dyDescent="0.55000000000000004">
      <c r="A180" s="28" t="s">
        <v>114</v>
      </c>
      <c r="B180" s="29" t="s">
        <v>113</v>
      </c>
      <c r="C180" s="29" t="s">
        <v>336</v>
      </c>
      <c r="D180" s="30">
        <v>34</v>
      </c>
      <c r="E180" s="90"/>
      <c r="F180" s="44">
        <f t="shared" si="3"/>
        <v>0</v>
      </c>
    </row>
    <row r="181" spans="1:6" x14ac:dyDescent="0.55000000000000004">
      <c r="A181" s="39" t="s">
        <v>238</v>
      </c>
      <c r="B181" s="40" t="s">
        <v>37</v>
      </c>
      <c r="C181" s="40" t="s">
        <v>337</v>
      </c>
      <c r="D181" s="41">
        <v>3.75</v>
      </c>
      <c r="E181" s="90"/>
      <c r="F181" s="47">
        <f t="shared" si="3"/>
        <v>0</v>
      </c>
    </row>
    <row r="182" spans="1:6" x14ac:dyDescent="0.55000000000000004">
      <c r="A182" s="24" t="s">
        <v>237</v>
      </c>
      <c r="B182" s="25" t="s">
        <v>226</v>
      </c>
      <c r="C182" s="25" t="s">
        <v>227</v>
      </c>
      <c r="D182" s="23">
        <v>9.896766666666668</v>
      </c>
      <c r="E182" s="90"/>
      <c r="F182" s="42">
        <f t="shared" si="3"/>
        <v>0</v>
      </c>
    </row>
    <row r="183" spans="1:6" x14ac:dyDescent="0.55000000000000004">
      <c r="A183" s="27" t="s">
        <v>237</v>
      </c>
      <c r="B183" s="22" t="s">
        <v>228</v>
      </c>
      <c r="C183" s="22" t="s">
        <v>229</v>
      </c>
      <c r="D183" s="23">
        <v>22.896362500000002</v>
      </c>
      <c r="E183" s="90"/>
      <c r="F183" s="43">
        <f t="shared" si="3"/>
        <v>0</v>
      </c>
    </row>
    <row r="184" spans="1:6" x14ac:dyDescent="0.55000000000000004">
      <c r="A184" s="27" t="s">
        <v>237</v>
      </c>
      <c r="B184" s="22" t="s">
        <v>230</v>
      </c>
      <c r="C184" s="22" t="s">
        <v>231</v>
      </c>
      <c r="D184" s="23">
        <v>10.900375</v>
      </c>
      <c r="E184" s="90"/>
      <c r="F184" s="43">
        <f t="shared" si="3"/>
        <v>0</v>
      </c>
    </row>
    <row r="185" spans="1:6" x14ac:dyDescent="0.55000000000000004">
      <c r="A185" s="27" t="s">
        <v>237</v>
      </c>
      <c r="B185" s="22" t="s">
        <v>232</v>
      </c>
      <c r="C185" s="22" t="s">
        <v>233</v>
      </c>
      <c r="D185" s="23">
        <v>5.5002499999999994</v>
      </c>
      <c r="E185" s="90"/>
      <c r="F185" s="43">
        <f t="shared" si="3"/>
        <v>0</v>
      </c>
    </row>
    <row r="186" spans="1:6" x14ac:dyDescent="0.55000000000000004">
      <c r="A186" s="27" t="s">
        <v>237</v>
      </c>
      <c r="B186" s="22" t="s">
        <v>234</v>
      </c>
      <c r="C186" s="22" t="s">
        <v>338</v>
      </c>
      <c r="D186" s="23">
        <v>13.199766666666669</v>
      </c>
      <c r="E186" s="90"/>
      <c r="F186" s="43">
        <f t="shared" si="3"/>
        <v>0</v>
      </c>
    </row>
    <row r="187" spans="1:6" s="1" customFormat="1" x14ac:dyDescent="0.55000000000000004">
      <c r="A187" s="74" t="s">
        <v>3</v>
      </c>
      <c r="B187" s="78" t="s">
        <v>0</v>
      </c>
      <c r="C187" s="78" t="s">
        <v>1</v>
      </c>
      <c r="D187" s="76" t="s">
        <v>365</v>
      </c>
      <c r="E187" s="110" t="s">
        <v>359</v>
      </c>
      <c r="F187" s="77" t="s">
        <v>365</v>
      </c>
    </row>
    <row r="188" spans="1:6" x14ac:dyDescent="0.55000000000000004">
      <c r="A188" s="27" t="s">
        <v>237</v>
      </c>
      <c r="B188" s="22" t="s">
        <v>345</v>
      </c>
      <c r="C188" s="22" t="s">
        <v>349</v>
      </c>
      <c r="D188" s="23">
        <v>6.89</v>
      </c>
      <c r="E188" s="90"/>
      <c r="F188" s="43">
        <f t="shared" si="3"/>
        <v>0</v>
      </c>
    </row>
    <row r="189" spans="1:6" x14ac:dyDescent="0.55000000000000004">
      <c r="A189" s="27" t="s">
        <v>237</v>
      </c>
      <c r="B189" s="22" t="s">
        <v>346</v>
      </c>
      <c r="C189" s="22" t="s">
        <v>344</v>
      </c>
      <c r="D189" s="23">
        <v>6.89</v>
      </c>
      <c r="E189" s="90"/>
      <c r="F189" s="43">
        <f t="shared" si="3"/>
        <v>0</v>
      </c>
    </row>
    <row r="190" spans="1:6" x14ac:dyDescent="0.55000000000000004">
      <c r="A190" s="27" t="s">
        <v>237</v>
      </c>
      <c r="B190" s="22" t="s">
        <v>347</v>
      </c>
      <c r="C190" s="22" t="s">
        <v>348</v>
      </c>
      <c r="D190" s="23">
        <v>6.89</v>
      </c>
      <c r="E190" s="90"/>
      <c r="F190" s="43">
        <f t="shared" si="3"/>
        <v>0</v>
      </c>
    </row>
    <row r="191" spans="1:6" x14ac:dyDescent="0.55000000000000004">
      <c r="A191" s="27" t="s">
        <v>237</v>
      </c>
      <c r="B191" s="22" t="s">
        <v>339</v>
      </c>
      <c r="C191" s="22" t="s">
        <v>340</v>
      </c>
      <c r="D191" s="23">
        <v>5.49</v>
      </c>
      <c r="E191" s="90"/>
      <c r="F191" s="43">
        <f t="shared" si="3"/>
        <v>0</v>
      </c>
    </row>
    <row r="192" spans="1:6" x14ac:dyDescent="0.55000000000000004">
      <c r="A192" s="28" t="s">
        <v>237</v>
      </c>
      <c r="B192" s="29" t="s">
        <v>341</v>
      </c>
      <c r="C192" s="29" t="s">
        <v>342</v>
      </c>
      <c r="D192" s="30">
        <v>7.99</v>
      </c>
      <c r="E192" s="90"/>
      <c r="F192" s="44">
        <f t="shared" si="3"/>
        <v>0</v>
      </c>
    </row>
    <row r="193" spans="1:6" x14ac:dyDescent="0.55000000000000004">
      <c r="A193" s="8" t="s">
        <v>245</v>
      </c>
      <c r="B193" s="9" t="s">
        <v>64</v>
      </c>
      <c r="C193" s="9" t="s">
        <v>177</v>
      </c>
      <c r="D193" s="10">
        <v>5.49</v>
      </c>
      <c r="E193" s="90"/>
      <c r="F193" s="17">
        <f t="shared" si="3"/>
        <v>0</v>
      </c>
    </row>
    <row r="194" spans="1:6" x14ac:dyDescent="0.55000000000000004">
      <c r="A194" s="7" t="s">
        <v>245</v>
      </c>
      <c r="B194" t="s">
        <v>67</v>
      </c>
      <c r="C194" t="s">
        <v>178</v>
      </c>
      <c r="D194" s="2">
        <v>6.29</v>
      </c>
      <c r="E194" s="90"/>
      <c r="F194" s="19">
        <f t="shared" si="3"/>
        <v>0</v>
      </c>
    </row>
    <row r="195" spans="1:6" x14ac:dyDescent="0.55000000000000004">
      <c r="A195" s="7" t="s">
        <v>245</v>
      </c>
      <c r="B195" t="s">
        <v>65</v>
      </c>
      <c r="C195" t="s">
        <v>179</v>
      </c>
      <c r="D195" s="2">
        <v>5.39</v>
      </c>
      <c r="E195" s="90"/>
      <c r="F195" s="19">
        <f t="shared" si="3"/>
        <v>0</v>
      </c>
    </row>
    <row r="196" spans="1:6" x14ac:dyDescent="0.55000000000000004">
      <c r="A196" s="7" t="s">
        <v>245</v>
      </c>
      <c r="B196" t="s">
        <v>66</v>
      </c>
      <c r="C196" t="s">
        <v>177</v>
      </c>
      <c r="D196" s="2">
        <v>5.39</v>
      </c>
      <c r="E196" s="90"/>
      <c r="F196" s="19">
        <f t="shared" si="3"/>
        <v>0</v>
      </c>
    </row>
    <row r="197" spans="1:6" x14ac:dyDescent="0.55000000000000004">
      <c r="A197" s="7" t="s">
        <v>245</v>
      </c>
      <c r="B197" t="s">
        <v>154</v>
      </c>
      <c r="C197" t="s">
        <v>176</v>
      </c>
      <c r="D197" s="2">
        <v>5.99</v>
      </c>
      <c r="E197" s="90"/>
      <c r="F197" s="19">
        <f t="shared" si="3"/>
        <v>0</v>
      </c>
    </row>
    <row r="198" spans="1:6" x14ac:dyDescent="0.55000000000000004">
      <c r="A198" s="11" t="s">
        <v>245</v>
      </c>
      <c r="B198" s="12" t="s">
        <v>68</v>
      </c>
      <c r="C198" s="12" t="s">
        <v>178</v>
      </c>
      <c r="D198" s="13">
        <v>5.99</v>
      </c>
      <c r="E198" s="90"/>
      <c r="F198" s="21">
        <f t="shared" si="3"/>
        <v>0</v>
      </c>
    </row>
    <row r="199" spans="1:6" x14ac:dyDescent="0.55000000000000004">
      <c r="A199" s="24" t="s">
        <v>144</v>
      </c>
      <c r="B199" s="25" t="s">
        <v>143</v>
      </c>
      <c r="C199" s="25" t="s">
        <v>188</v>
      </c>
      <c r="D199" s="26">
        <v>39.9</v>
      </c>
      <c r="E199" s="90"/>
      <c r="F199" s="42">
        <f t="shared" si="3"/>
        <v>0</v>
      </c>
    </row>
    <row r="200" spans="1:6" x14ac:dyDescent="0.55000000000000004">
      <c r="A200" s="27" t="s">
        <v>144</v>
      </c>
      <c r="B200" s="22" t="s">
        <v>161</v>
      </c>
      <c r="C200" s="22" t="s">
        <v>274</v>
      </c>
      <c r="D200" s="23">
        <v>7.5</v>
      </c>
      <c r="E200" s="90"/>
      <c r="F200" s="43">
        <f t="shared" si="3"/>
        <v>0</v>
      </c>
    </row>
    <row r="201" spans="1:6" x14ac:dyDescent="0.55000000000000004">
      <c r="A201" s="27" t="s">
        <v>144</v>
      </c>
      <c r="B201" s="22" t="s">
        <v>159</v>
      </c>
      <c r="C201" s="22" t="s">
        <v>274</v>
      </c>
      <c r="D201" s="23">
        <v>7.5</v>
      </c>
      <c r="E201" s="90"/>
      <c r="F201" s="43">
        <f t="shared" si="3"/>
        <v>0</v>
      </c>
    </row>
    <row r="202" spans="1:6" x14ac:dyDescent="0.55000000000000004">
      <c r="A202" s="27" t="s">
        <v>144</v>
      </c>
      <c r="B202" s="22" t="s">
        <v>145</v>
      </c>
      <c r="C202" s="22" t="s">
        <v>188</v>
      </c>
      <c r="D202" s="23">
        <v>39.9</v>
      </c>
      <c r="E202" s="90"/>
      <c r="F202" s="43">
        <f t="shared" si="3"/>
        <v>0</v>
      </c>
    </row>
    <row r="203" spans="1:6" x14ac:dyDescent="0.55000000000000004">
      <c r="A203" s="27" t="s">
        <v>144</v>
      </c>
      <c r="B203" s="22" t="s">
        <v>162</v>
      </c>
      <c r="C203" s="22" t="s">
        <v>274</v>
      </c>
      <c r="D203" s="23">
        <v>7.5</v>
      </c>
      <c r="E203" s="90"/>
      <c r="F203" s="43">
        <f t="shared" si="3"/>
        <v>0</v>
      </c>
    </row>
    <row r="204" spans="1:6" x14ac:dyDescent="0.55000000000000004">
      <c r="A204" s="27" t="s">
        <v>144</v>
      </c>
      <c r="B204" s="22" t="s">
        <v>146</v>
      </c>
      <c r="C204" s="22" t="s">
        <v>189</v>
      </c>
      <c r="D204" s="23">
        <v>46.4</v>
      </c>
      <c r="E204" s="90"/>
      <c r="F204" s="43">
        <f t="shared" si="3"/>
        <v>0</v>
      </c>
    </row>
    <row r="205" spans="1:6" x14ac:dyDescent="0.55000000000000004">
      <c r="A205" s="28" t="s">
        <v>144</v>
      </c>
      <c r="B205" s="29" t="s">
        <v>147</v>
      </c>
      <c r="C205" s="29" t="s">
        <v>188</v>
      </c>
      <c r="D205" s="30">
        <v>29.9</v>
      </c>
      <c r="E205" s="90"/>
      <c r="F205" s="44">
        <f t="shared" si="3"/>
        <v>0</v>
      </c>
    </row>
    <row r="206" spans="1:6" x14ac:dyDescent="0.55000000000000004">
      <c r="A206" s="8" t="s">
        <v>76</v>
      </c>
      <c r="B206" s="9" t="s">
        <v>111</v>
      </c>
      <c r="C206" s="9" t="s">
        <v>190</v>
      </c>
      <c r="D206" s="10">
        <v>3.6</v>
      </c>
      <c r="E206" s="90"/>
      <c r="F206" s="17">
        <f t="shared" si="3"/>
        <v>0</v>
      </c>
    </row>
    <row r="207" spans="1:6" x14ac:dyDescent="0.55000000000000004">
      <c r="A207" s="7" t="s">
        <v>76</v>
      </c>
      <c r="B207" t="s">
        <v>75</v>
      </c>
      <c r="C207" t="s">
        <v>191</v>
      </c>
      <c r="D207" s="2">
        <v>5.25</v>
      </c>
      <c r="E207" s="90"/>
      <c r="F207" s="19">
        <f t="shared" si="3"/>
        <v>0</v>
      </c>
    </row>
    <row r="208" spans="1:6" x14ac:dyDescent="0.55000000000000004">
      <c r="A208" s="7" t="s">
        <v>76</v>
      </c>
      <c r="B208" t="s">
        <v>100</v>
      </c>
      <c r="C208" t="s">
        <v>192</v>
      </c>
      <c r="D208" s="2">
        <v>3.3</v>
      </c>
      <c r="E208" s="90"/>
      <c r="F208" s="19">
        <f t="shared" si="3"/>
        <v>0</v>
      </c>
    </row>
    <row r="209" spans="1:6" x14ac:dyDescent="0.55000000000000004">
      <c r="A209" s="7" t="s">
        <v>76</v>
      </c>
      <c r="B209" t="s">
        <v>106</v>
      </c>
      <c r="C209" t="s">
        <v>192</v>
      </c>
      <c r="D209" s="2">
        <v>4</v>
      </c>
      <c r="E209" s="90"/>
      <c r="F209" s="19">
        <f t="shared" si="3"/>
        <v>0</v>
      </c>
    </row>
    <row r="210" spans="1:6" x14ac:dyDescent="0.55000000000000004">
      <c r="A210" s="7" t="s">
        <v>76</v>
      </c>
      <c r="B210" t="s">
        <v>105</v>
      </c>
      <c r="C210" t="s">
        <v>193</v>
      </c>
      <c r="D210" s="2">
        <v>3.75</v>
      </c>
      <c r="E210" s="85"/>
      <c r="F210" s="19">
        <f t="shared" si="3"/>
        <v>0</v>
      </c>
    </row>
    <row r="211" spans="1:6" x14ac:dyDescent="0.55000000000000004">
      <c r="A211" s="7" t="s">
        <v>76</v>
      </c>
      <c r="B211" t="s">
        <v>107</v>
      </c>
      <c r="C211" t="s">
        <v>193</v>
      </c>
      <c r="D211" s="2">
        <v>3.6</v>
      </c>
      <c r="E211" s="85"/>
      <c r="F211" s="19">
        <f t="shared" si="3"/>
        <v>0</v>
      </c>
    </row>
    <row r="212" spans="1:6" x14ac:dyDescent="0.55000000000000004">
      <c r="A212" s="7" t="s">
        <v>76</v>
      </c>
      <c r="B212" t="s">
        <v>102</v>
      </c>
      <c r="C212" t="s">
        <v>192</v>
      </c>
      <c r="D212" s="2">
        <v>3.7</v>
      </c>
      <c r="E212" s="85"/>
      <c r="F212" s="19">
        <f t="shared" si="3"/>
        <v>0</v>
      </c>
    </row>
    <row r="213" spans="1:6" x14ac:dyDescent="0.55000000000000004">
      <c r="A213" s="7" t="s">
        <v>76</v>
      </c>
      <c r="B213" t="s">
        <v>101</v>
      </c>
      <c r="C213" t="s">
        <v>192</v>
      </c>
      <c r="D213" s="2">
        <v>3.3</v>
      </c>
      <c r="E213" s="85"/>
      <c r="F213" s="19">
        <f t="shared" si="3"/>
        <v>0</v>
      </c>
    </row>
    <row r="214" spans="1:6" x14ac:dyDescent="0.55000000000000004">
      <c r="A214" s="7" t="s">
        <v>76</v>
      </c>
      <c r="B214" t="s">
        <v>108</v>
      </c>
      <c r="C214" t="s">
        <v>193</v>
      </c>
      <c r="D214" s="2">
        <v>3.6</v>
      </c>
      <c r="E214" s="85"/>
      <c r="F214" s="19">
        <f t="shared" si="3"/>
        <v>0</v>
      </c>
    </row>
    <row r="215" spans="1:6" x14ac:dyDescent="0.55000000000000004">
      <c r="A215" s="7" t="s">
        <v>76</v>
      </c>
      <c r="B215" t="s">
        <v>103</v>
      </c>
      <c r="C215" t="s">
        <v>192</v>
      </c>
      <c r="D215" s="2">
        <v>3.3</v>
      </c>
      <c r="E215" s="85"/>
      <c r="F215" s="19">
        <f t="shared" si="3"/>
        <v>0</v>
      </c>
    </row>
    <row r="216" spans="1:6" x14ac:dyDescent="0.55000000000000004">
      <c r="A216" s="7" t="s">
        <v>76</v>
      </c>
      <c r="B216" t="s">
        <v>110</v>
      </c>
      <c r="C216" t="s">
        <v>195</v>
      </c>
      <c r="D216" s="2">
        <v>3.6</v>
      </c>
      <c r="E216" s="85"/>
      <c r="F216" s="19">
        <f t="shared" si="3"/>
        <v>0</v>
      </c>
    </row>
    <row r="217" spans="1:6" x14ac:dyDescent="0.55000000000000004">
      <c r="A217" s="7" t="s">
        <v>76</v>
      </c>
      <c r="B217" t="s">
        <v>109</v>
      </c>
      <c r="C217" t="s">
        <v>195</v>
      </c>
      <c r="D217" s="2">
        <v>3.6</v>
      </c>
      <c r="E217" s="85"/>
      <c r="F217" s="19">
        <f t="shared" si="3"/>
        <v>0</v>
      </c>
    </row>
    <row r="218" spans="1:6" s="1" customFormat="1" x14ac:dyDescent="0.55000000000000004">
      <c r="A218" s="74" t="s">
        <v>3</v>
      </c>
      <c r="B218" s="78" t="s">
        <v>0</v>
      </c>
      <c r="C218" s="78" t="s">
        <v>1</v>
      </c>
      <c r="D218" s="76" t="s">
        <v>365</v>
      </c>
      <c r="E218" s="76" t="s">
        <v>359</v>
      </c>
      <c r="F218" s="77" t="s">
        <v>365</v>
      </c>
    </row>
    <row r="219" spans="1:6" x14ac:dyDescent="0.55000000000000004">
      <c r="A219" s="7" t="s">
        <v>76</v>
      </c>
      <c r="B219" t="s">
        <v>99</v>
      </c>
      <c r="C219" t="s">
        <v>191</v>
      </c>
      <c r="D219" s="2">
        <v>5.25</v>
      </c>
      <c r="E219" s="85"/>
      <c r="F219" s="19">
        <f t="shared" si="3"/>
        <v>0</v>
      </c>
    </row>
    <row r="220" spans="1:6" x14ac:dyDescent="0.55000000000000004">
      <c r="A220" s="7" t="s">
        <v>76</v>
      </c>
      <c r="B220" t="s">
        <v>98</v>
      </c>
      <c r="C220" t="s">
        <v>191</v>
      </c>
      <c r="D220" s="2">
        <v>5.25</v>
      </c>
      <c r="E220" s="85"/>
      <c r="F220" s="19">
        <f t="shared" si="3"/>
        <v>0</v>
      </c>
    </row>
    <row r="221" spans="1:6" x14ac:dyDescent="0.55000000000000004">
      <c r="A221" s="7" t="s">
        <v>76</v>
      </c>
      <c r="B221" t="s">
        <v>104</v>
      </c>
      <c r="C221" t="s">
        <v>193</v>
      </c>
      <c r="D221" s="2">
        <v>3.6</v>
      </c>
      <c r="E221" s="85"/>
      <c r="F221" s="19">
        <f t="shared" si="3"/>
        <v>0</v>
      </c>
    </row>
    <row r="222" spans="1:6" x14ac:dyDescent="0.55000000000000004">
      <c r="A222" s="7" t="s">
        <v>76</v>
      </c>
      <c r="B222" s="88" t="s">
        <v>112</v>
      </c>
      <c r="C222" s="88" t="s">
        <v>190</v>
      </c>
      <c r="D222" s="89">
        <v>3.6</v>
      </c>
      <c r="E222" s="90"/>
      <c r="F222" s="91">
        <f t="shared" si="3"/>
        <v>0</v>
      </c>
    </row>
    <row r="223" spans="1:6" x14ac:dyDescent="0.55000000000000004">
      <c r="A223" s="11" t="s">
        <v>76</v>
      </c>
      <c r="B223" s="92" t="s">
        <v>343</v>
      </c>
      <c r="C223" s="92" t="s">
        <v>194</v>
      </c>
      <c r="D223" s="93">
        <v>3</v>
      </c>
      <c r="E223" s="90"/>
      <c r="F223" s="94">
        <f t="shared" si="3"/>
        <v>0</v>
      </c>
    </row>
    <row r="224" spans="1:6" x14ac:dyDescent="0.55000000000000004">
      <c r="A224" s="98" t="s">
        <v>240</v>
      </c>
      <c r="B224" s="101" t="s">
        <v>243</v>
      </c>
      <c r="C224" s="101" t="s">
        <v>241</v>
      </c>
      <c r="D224" s="102">
        <v>29.404398</v>
      </c>
      <c r="E224" s="90"/>
      <c r="F224" s="107">
        <f t="shared" si="3"/>
        <v>0</v>
      </c>
    </row>
    <row r="225" spans="1:6" x14ac:dyDescent="0.55000000000000004">
      <c r="A225" s="99" t="s">
        <v>240</v>
      </c>
      <c r="B225" s="103" t="s">
        <v>244</v>
      </c>
      <c r="C225" s="103" t="s">
        <v>236</v>
      </c>
      <c r="D225" s="104">
        <v>33.398720000000004</v>
      </c>
      <c r="E225" s="90"/>
      <c r="F225" s="108">
        <f t="shared" si="3"/>
        <v>0</v>
      </c>
    </row>
    <row r="226" spans="1:6" x14ac:dyDescent="0.55000000000000004">
      <c r="A226" s="100" t="s">
        <v>240</v>
      </c>
      <c r="B226" s="105" t="s">
        <v>242</v>
      </c>
      <c r="C226" s="105" t="s">
        <v>235</v>
      </c>
      <c r="D226" s="106">
        <v>23.304639999999999</v>
      </c>
      <c r="E226" s="90"/>
      <c r="F226" s="109">
        <f t="shared" si="3"/>
        <v>0</v>
      </c>
    </row>
    <row r="228" spans="1:6" x14ac:dyDescent="0.55000000000000004">
      <c r="A228" s="1"/>
    </row>
    <row r="229" spans="1:6" ht="14.4" customHeight="1" x14ac:dyDescent="0.55000000000000004">
      <c r="C229" s="79"/>
    </row>
    <row r="230" spans="1:6" ht="21.3" x14ac:dyDescent="0.85">
      <c r="C230" s="80" t="s">
        <v>388</v>
      </c>
    </row>
    <row r="231" spans="1:6" ht="21.3" x14ac:dyDescent="0.85">
      <c r="C231" s="81" t="s">
        <v>385</v>
      </c>
      <c r="D231" s="81"/>
      <c r="E231" s="81"/>
      <c r="F231" s="81"/>
    </row>
    <row r="232" spans="1:6" ht="21.3" x14ac:dyDescent="0.85">
      <c r="C232" s="81" t="s">
        <v>386</v>
      </c>
      <c r="D232" s="81"/>
      <c r="E232" s="81"/>
      <c r="F232" s="81"/>
    </row>
    <row r="233" spans="1:6" ht="21.3" x14ac:dyDescent="0.85">
      <c r="C233" s="81" t="s">
        <v>394</v>
      </c>
      <c r="D233" s="81"/>
      <c r="E233" s="81"/>
      <c r="F233" s="81"/>
    </row>
    <row r="234" spans="1:6" ht="21.3" x14ac:dyDescent="0.85">
      <c r="C234" s="81" t="s">
        <v>387</v>
      </c>
      <c r="D234" s="81"/>
      <c r="E234" s="81"/>
      <c r="F234" s="81"/>
    </row>
    <row r="235" spans="1:6" x14ac:dyDescent="0.55000000000000004">
      <c r="C235" s="79"/>
    </row>
  </sheetData>
  <sortState xmlns:xlrd2="http://schemas.microsoft.com/office/spreadsheetml/2017/richdata2" ref="A33:E238">
    <sortCondition ref="A33:A238"/>
  </sortState>
  <mergeCells count="19">
    <mergeCell ref="A19:F19"/>
    <mergeCell ref="A12:F13"/>
    <mergeCell ref="A21:F21"/>
    <mergeCell ref="C231:F231"/>
    <mergeCell ref="C232:F232"/>
    <mergeCell ref="C233:F233"/>
    <mergeCell ref="C234:F234"/>
    <mergeCell ref="A11:F11"/>
    <mergeCell ref="A8:F9"/>
    <mergeCell ref="D1:F1"/>
    <mergeCell ref="A10:F10"/>
    <mergeCell ref="A18:F18"/>
    <mergeCell ref="A17:F17"/>
    <mergeCell ref="A15:F15"/>
    <mergeCell ref="A14:F14"/>
    <mergeCell ref="A16:F16"/>
    <mergeCell ref="D4:F4"/>
    <mergeCell ref="D3:F3"/>
    <mergeCell ref="D2:F2"/>
  </mergeCells>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47002-8AA5-4D26-87C1-3F9C2C5636AF}">
  <dimension ref="A1:E9"/>
  <sheetViews>
    <sheetView workbookViewId="0">
      <selection activeCell="C16" sqref="C16"/>
    </sheetView>
  </sheetViews>
  <sheetFormatPr defaultRowHeight="14.4" x14ac:dyDescent="0.55000000000000004"/>
  <cols>
    <col min="1" max="1" width="26.41796875" bestFit="1" customWidth="1"/>
    <col min="2" max="2" width="35.89453125" bestFit="1" customWidth="1"/>
    <col min="3" max="3" width="115.89453125" bestFit="1" customWidth="1"/>
    <col min="4" max="4" width="12.20703125" customWidth="1"/>
  </cols>
  <sheetData>
    <row r="1" spans="1:5" s="1" customFormat="1" x14ac:dyDescent="0.55000000000000004">
      <c r="A1" s="1" t="s">
        <v>3</v>
      </c>
      <c r="B1" s="1" t="s">
        <v>0</v>
      </c>
      <c r="C1" s="1" t="s">
        <v>1</v>
      </c>
      <c r="D1" s="1" t="s">
        <v>2</v>
      </c>
      <c r="E1" s="1" t="s">
        <v>163</v>
      </c>
    </row>
    <row r="2" spans="1:5" x14ac:dyDescent="0.55000000000000004">
      <c r="A2" s="3" t="s">
        <v>138</v>
      </c>
      <c r="B2" t="s">
        <v>136</v>
      </c>
      <c r="C2" t="s">
        <v>137</v>
      </c>
      <c r="D2" s="2">
        <v>3.2</v>
      </c>
    </row>
    <row r="3" spans="1:5" x14ac:dyDescent="0.55000000000000004">
      <c r="A3" s="4" t="s">
        <v>30</v>
      </c>
      <c r="B3" t="s">
        <v>28</v>
      </c>
      <c r="C3" t="s">
        <v>29</v>
      </c>
      <c r="D3" s="2">
        <v>5.95</v>
      </c>
    </row>
    <row r="4" spans="1:5" x14ac:dyDescent="0.55000000000000004">
      <c r="A4" s="4" t="s">
        <v>30</v>
      </c>
      <c r="B4" t="s">
        <v>32</v>
      </c>
      <c r="C4" t="s">
        <v>33</v>
      </c>
      <c r="D4" s="2">
        <v>7.95</v>
      </c>
    </row>
    <row r="5" spans="1:5" x14ac:dyDescent="0.55000000000000004">
      <c r="A5" s="5" t="s">
        <v>63</v>
      </c>
      <c r="B5" t="s">
        <v>61</v>
      </c>
      <c r="C5" t="s">
        <v>62</v>
      </c>
      <c r="D5" s="2">
        <v>4.59</v>
      </c>
    </row>
    <row r="6" spans="1:5" x14ac:dyDescent="0.55000000000000004">
      <c r="A6" t="s">
        <v>164</v>
      </c>
      <c r="D6" s="2">
        <v>2</v>
      </c>
    </row>
    <row r="7" spans="1:5" x14ac:dyDescent="0.55000000000000004">
      <c r="D7" s="6">
        <f>SUM(D2:D6)</f>
        <v>23.69</v>
      </c>
    </row>
    <row r="8" spans="1:5" x14ac:dyDescent="0.55000000000000004">
      <c r="D8" s="2">
        <f>D7*0.1</f>
        <v>2.3690000000000002</v>
      </c>
    </row>
    <row r="9" spans="1:5" x14ac:dyDescent="0.55000000000000004">
      <c r="D9" s="6">
        <f>D7-D8</f>
        <v>21.321000000000002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71972-17E1-46D4-B94F-0E0A2984C3E5}">
  <dimension ref="A2:A7"/>
  <sheetViews>
    <sheetView workbookViewId="0">
      <selection activeCell="A2" sqref="A2:A7"/>
    </sheetView>
  </sheetViews>
  <sheetFormatPr defaultRowHeight="14.4" x14ac:dyDescent="0.55000000000000004"/>
  <cols>
    <col min="1" max="1" width="18.5234375" bestFit="1" customWidth="1"/>
  </cols>
  <sheetData>
    <row r="2" spans="1:1" x14ac:dyDescent="0.55000000000000004">
      <c r="A2" t="s">
        <v>41</v>
      </c>
    </row>
    <row r="3" spans="1:1" x14ac:dyDescent="0.55000000000000004">
      <c r="A3" t="s">
        <v>39</v>
      </c>
    </row>
    <row r="4" spans="1:1" x14ac:dyDescent="0.55000000000000004">
      <c r="A4" t="s">
        <v>38</v>
      </c>
    </row>
    <row r="5" spans="1:1" x14ac:dyDescent="0.55000000000000004">
      <c r="A5" t="s">
        <v>35</v>
      </c>
    </row>
    <row r="6" spans="1:1" x14ac:dyDescent="0.55000000000000004">
      <c r="A6" t="s">
        <v>40</v>
      </c>
    </row>
    <row r="7" spans="1:1" x14ac:dyDescent="0.55000000000000004">
      <c r="A7"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Berrisons Hamper PreOrder Form</vt:lpstr>
      <vt:lpstr>Example Hamper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Harrison Bell</dc:creator>
  <cp:lastModifiedBy>Craig Bell</cp:lastModifiedBy>
  <dcterms:created xsi:type="dcterms:W3CDTF">2024-12-01T19:59:54Z</dcterms:created>
  <dcterms:modified xsi:type="dcterms:W3CDTF">2024-12-04T12:42:34Z</dcterms:modified>
</cp:coreProperties>
</file>